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.2.135\pusat data\1. ISO DOKUMEN\1. 17025\4. FORMULIR\LU-FRM 06.ED03.REV06 FORMULIR PENGECEKAN ANTARA STANDAR KERJA (BAHAN PEMBANDING)\"/>
    </mc:Choice>
  </mc:AlternateContent>
  <xr:revisionPtr revIDLastSave="0" documentId="13_ncr:1_{54946002-4FC1-4837-A7F8-651861BA71C0}" xr6:coauthVersionLast="47" xr6:coauthVersionMax="47" xr10:uidLastSave="{00000000-0000-0000-0000-000000000000}"/>
  <bookViews>
    <workbookView xWindow="-15" yWindow="0" windowWidth="15675" windowHeight="15450" xr2:uid="{00000000-000D-0000-FFFF-FFFF00000000}"/>
  </bookViews>
  <sheets>
    <sheet name="FORMULIR PENGECEKAN ANTARA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1" i="2" l="1"/>
  <c r="E31" i="2"/>
  <c r="D37" i="2"/>
  <c r="D34" i="2"/>
  <c r="E37" i="2"/>
  <c r="E34" i="2"/>
  <c r="E16" i="2"/>
  <c r="D16" i="2"/>
  <c r="C37" i="2" l="1"/>
  <c r="C34" i="2"/>
  <c r="C31" i="2"/>
  <c r="E25" i="2"/>
  <c r="E22" i="2"/>
  <c r="E19" i="2"/>
  <c r="C25" i="2"/>
  <c r="C22" i="2"/>
  <c r="C19" i="2"/>
  <c r="C16" i="2"/>
  <c r="G34" i="2" l="1"/>
  <c r="F34" i="2"/>
  <c r="G31" i="2"/>
  <c r="F31" i="2"/>
  <c r="F37" i="2"/>
  <c r="G37" i="2"/>
  <c r="G16" i="2"/>
  <c r="F16" i="2"/>
  <c r="H37" i="2"/>
  <c r="J19" i="2"/>
  <c r="I16" i="2"/>
  <c r="J37" i="2"/>
  <c r="I31" i="2"/>
  <c r="J22" i="2"/>
  <c r="K19" i="2"/>
  <c r="H25" i="2"/>
  <c r="K34" i="2"/>
  <c r="I34" i="2"/>
  <c r="J16" i="2"/>
  <c r="J25" i="2"/>
  <c r="K22" i="2"/>
  <c r="H16" i="2"/>
  <c r="I22" i="2"/>
  <c r="J31" i="2"/>
  <c r="K37" i="2"/>
  <c r="H31" i="2"/>
  <c r="I37" i="2"/>
  <c r="K16" i="2"/>
  <c r="K25" i="2"/>
  <c r="H19" i="2"/>
  <c r="I25" i="2"/>
  <c r="J34" i="2"/>
  <c r="H34" i="2"/>
  <c r="H22" i="2"/>
  <c r="K31" i="2"/>
  <c r="I19" i="2"/>
  <c r="D19" i="2" l="1"/>
  <c r="D25" i="2"/>
  <c r="D22" i="2"/>
  <c r="F22" i="2" l="1"/>
  <c r="G22" i="2"/>
  <c r="F25" i="2"/>
  <c r="G25" i="2"/>
  <c r="G19" i="2"/>
  <c r="F19" i="2"/>
</calcChain>
</file>

<file path=xl/sharedStrings.xml><?xml version="1.0" encoding="utf-8"?>
<sst xmlns="http://schemas.openxmlformats.org/spreadsheetml/2006/main" count="97" uniqueCount="55">
  <si>
    <t>SD</t>
  </si>
  <si>
    <t>Rt</t>
  </si>
  <si>
    <t>Area</t>
  </si>
  <si>
    <t>LWL</t>
  </si>
  <si>
    <t>UWL</t>
  </si>
  <si>
    <t>LCL</t>
  </si>
  <si>
    <t>UCL</t>
  </si>
  <si>
    <t>:</t>
  </si>
  <si>
    <t>Pusat Laboratorium Narkotika</t>
  </si>
  <si>
    <t xml:space="preserve">Instrumentasi </t>
  </si>
  <si>
    <t>Nama Standar</t>
  </si>
  <si>
    <t>Jenis Solvent/Pelarut Standar</t>
  </si>
  <si>
    <t xml:space="preserve">Tanggal </t>
  </si>
  <si>
    <t>Upper Control Limit</t>
  </si>
  <si>
    <t>Upper Warning Limit</t>
  </si>
  <si>
    <t>Lower Warning Limit</t>
  </si>
  <si>
    <t>°</t>
  </si>
  <si>
    <t>LIL</t>
  </si>
  <si>
    <t>UIL</t>
  </si>
  <si>
    <t>Upper Information Limit</t>
  </si>
  <si>
    <t>Lower Information Limit</t>
  </si>
  <si>
    <t>C. CONTROL CHART</t>
  </si>
  <si>
    <t>Keterangan  :</t>
  </si>
  <si>
    <t>Waktu Retensi</t>
  </si>
  <si>
    <t>E. SIMPULAN</t>
  </si>
  <si>
    <t>D. SYARAT KBERTERIMAAN / KECENDERUNGAN DATA TIDAK DI LUAR PENGENDALIAN STATISTIKA</t>
  </si>
  <si>
    <t>Mean  + SD</t>
  </si>
  <si>
    <t>Mean  - SD</t>
  </si>
  <si>
    <t>Mean  + 3xSD</t>
  </si>
  <si>
    <t>Mean  - 3xSD</t>
  </si>
  <si>
    <t>Mean  + 2xSD</t>
  </si>
  <si>
    <t>Mean  - 2xSD</t>
  </si>
  <si>
    <t xml:space="preserve">Mean </t>
  </si>
  <si>
    <t xml:space="preserve">Rata-rata Ulangan </t>
  </si>
  <si>
    <t>Rata-rata  Keseluruhan</t>
  </si>
  <si>
    <t>Lower Control Limit</t>
  </si>
  <si>
    <t xml:space="preserve">  Badan Narkotika Nasional</t>
  </si>
  <si>
    <t>FORMULIR CEK ANTARA LARUTAN STANDAR KERJA</t>
  </si>
  <si>
    <t>A. TABEL CEK ANTARA LARUTAN STANDAR KERJA TERHADAP AREA</t>
  </si>
  <si>
    <t>B. TABEL CEK ANTARA LARUTAN STANDAR KERJA TERHADAP WAKTU RETENSI (Rt)</t>
  </si>
  <si>
    <t xml:space="preserve">Metode </t>
  </si>
  <si>
    <t>: GC-MS/HPLC*</t>
  </si>
  <si>
    <t xml:space="preserve">Rata-rata ulangan </t>
  </si>
  <si>
    <t>* Coret salah satu</t>
  </si>
  <si>
    <t>Analis</t>
  </si>
  <si>
    <t>*)  diisi sesuai dengan jabatan yang berlaku</t>
  </si>
  <si>
    <t>….................................................. *)</t>
  </si>
  <si>
    <t>Nilai Rata-rata Area dan Waktu Retensi (Rt) kurang dari nilai UCL dan lebih dari LCL</t>
  </si>
  <si>
    <t>Tidak boleh terdapat 3 dari 4 data berturut-turut di atas nilai UWL dan di bawah LWL</t>
  </si>
  <si>
    <t>Tidak boleh terdapat 4 dari 5 data berturut-turut pada ± 1 SD &lt; X &lt; ± 2SD</t>
  </si>
  <si>
    <t>Tidak boleh terdapat 8 data berturut - turut di atas atau di bawah mean</t>
  </si>
  <si>
    <t>Tidak boleh terdapat 8 data berturut - turut di atas UWL atau di bawah LWL</t>
  </si>
  <si>
    <t>Tidak boleh terdapat 6 data berturut - turut turun atau naik</t>
  </si>
  <si>
    <t>Tidak boleh terdapat 14 data berturut - turut turun - naik</t>
  </si>
  <si>
    <t>Tidak boleh terdapat 15 data di batas ± 1 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</si>
</sst>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"/>
    <numFmt numFmtId="166" formatCode="0.000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0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2"/>
      <color indexed="16"/>
      <name val="Arial"/>
      <family val="2"/>
    </font>
    <font>
      <sz val="8"/>
      <name val="Arial"/>
      <family val="2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3">
    <xf numFmtId="0" fontId="0" fillId="0" borderId="0" xfId="0"/>
    <xf numFmtId="0" fontId="2" fillId="0" borderId="0" xfId="1" applyFont="1"/>
    <xf numFmtId="0" fontId="3" fillId="0" borderId="0" xfId="1" applyFont="1"/>
    <xf numFmtId="0" fontId="2" fillId="0" borderId="0" xfId="1" applyFont="1" applyAlignment="1">
      <alignment horizontal="center" vertical="center"/>
    </xf>
    <xf numFmtId="0" fontId="2" fillId="0" borderId="5" xfId="1" applyFont="1" applyBorder="1"/>
    <xf numFmtId="0" fontId="2" fillId="0" borderId="10" xfId="1" applyFont="1" applyBorder="1"/>
    <xf numFmtId="0" fontId="4" fillId="0" borderId="9" xfId="1" applyFont="1" applyBorder="1"/>
    <xf numFmtId="0" fontId="4" fillId="0" borderId="11" xfId="1" applyFont="1" applyBorder="1"/>
    <xf numFmtId="0" fontId="4" fillId="0" borderId="0" xfId="1" applyFont="1"/>
    <xf numFmtId="0" fontId="4" fillId="0" borderId="8" xfId="1" applyFont="1" applyBorder="1"/>
    <xf numFmtId="0" fontId="1" fillId="0" borderId="0" xfId="1"/>
    <xf numFmtId="0" fontId="5" fillId="0" borderId="0" xfId="1" applyFont="1"/>
    <xf numFmtId="0" fontId="6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7" fillId="2" borderId="1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49" fontId="9" fillId="0" borderId="7" xfId="1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164" fontId="9" fillId="0" borderId="3" xfId="1" applyNumberFormat="1" applyFont="1" applyBorder="1" applyAlignment="1">
      <alignment horizontal="center" vertical="center"/>
    </xf>
    <xf numFmtId="164" fontId="10" fillId="0" borderId="5" xfId="1" applyNumberFormat="1" applyFont="1" applyBorder="1" applyAlignment="1">
      <alignment horizontal="center" vertical="center"/>
    </xf>
    <xf numFmtId="164" fontId="9" fillId="0" borderId="5" xfId="1" applyNumberFormat="1" applyFont="1" applyBorder="1" applyAlignment="1">
      <alignment horizontal="center" vertical="center"/>
    </xf>
    <xf numFmtId="164" fontId="9" fillId="0" borderId="7" xfId="1" applyNumberFormat="1" applyFont="1" applyBorder="1" applyAlignment="1">
      <alignment horizontal="center" vertical="center"/>
    </xf>
    <xf numFmtId="49" fontId="9" fillId="0" borderId="2" xfId="1" applyNumberFormat="1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164" fontId="9" fillId="0" borderId="2" xfId="1" applyNumberFormat="1" applyFont="1" applyBorder="1" applyAlignment="1">
      <alignment horizontal="center" vertical="center"/>
    </xf>
    <xf numFmtId="164" fontId="10" fillId="0" borderId="6" xfId="1" applyNumberFormat="1" applyFont="1" applyBorder="1" applyAlignment="1">
      <alignment horizontal="center" vertical="center"/>
    </xf>
    <xf numFmtId="164" fontId="9" fillId="0" borderId="6" xfId="1" applyNumberFormat="1" applyFont="1" applyBorder="1" applyAlignment="1">
      <alignment horizontal="center" vertical="center"/>
    </xf>
    <xf numFmtId="0" fontId="1" fillId="0" borderId="0" xfId="1" applyAlignment="1">
      <alignment vertical="center"/>
    </xf>
    <xf numFmtId="166" fontId="9" fillId="0" borderId="0" xfId="1" applyNumberFormat="1" applyFont="1"/>
    <xf numFmtId="164" fontId="9" fillId="0" borderId="0" xfId="1" applyNumberFormat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65" fontId="10" fillId="0" borderId="0" xfId="1" applyNumberFormat="1" applyFont="1" applyAlignment="1">
      <alignment horizontal="center" vertical="center"/>
    </xf>
    <xf numFmtId="165" fontId="9" fillId="0" borderId="0" xfId="1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1" applyFont="1" applyAlignment="1">
      <alignment vertical="center"/>
    </xf>
    <xf numFmtId="2" fontId="9" fillId="0" borderId="0" xfId="1" applyNumberFormat="1" applyFont="1" applyAlignment="1">
      <alignment horizontal="center" vertical="center"/>
    </xf>
    <xf numFmtId="166" fontId="9" fillId="0" borderId="5" xfId="1" applyNumberFormat="1" applyFont="1" applyBorder="1" applyAlignment="1">
      <alignment horizontal="center" vertical="center"/>
    </xf>
    <xf numFmtId="166" fontId="9" fillId="0" borderId="5" xfId="0" applyNumberFormat="1" applyFont="1" applyBorder="1" applyAlignment="1">
      <alignment horizontal="center" vertical="center"/>
    </xf>
    <xf numFmtId="0" fontId="9" fillId="0" borderId="5" xfId="1" applyFont="1" applyBorder="1" applyAlignment="1">
      <alignment horizontal="center"/>
    </xf>
    <xf numFmtId="166" fontId="9" fillId="0" borderId="6" xfId="0" applyNumberFormat="1" applyFont="1" applyBorder="1" applyAlignment="1">
      <alignment horizontal="center" vertical="center"/>
    </xf>
    <xf numFmtId="0" fontId="9" fillId="0" borderId="6" xfId="1" applyFont="1" applyBorder="1" applyAlignment="1">
      <alignment horizontal="center"/>
    </xf>
    <xf numFmtId="166" fontId="9" fillId="0" borderId="6" xfId="1" applyNumberFormat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/>
    </xf>
    <xf numFmtId="0" fontId="6" fillId="0" borderId="0" xfId="1" applyFont="1" applyAlignment="1">
      <alignment horizontal="right" vertical="center"/>
    </xf>
    <xf numFmtId="0" fontId="1" fillId="0" borderId="0" xfId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center"/>
    </xf>
    <xf numFmtId="165" fontId="3" fillId="0" borderId="0" xfId="1" applyNumberFormat="1" applyFont="1" applyAlignment="1">
      <alignment horizontal="left" vertical="center"/>
    </xf>
    <xf numFmtId="165" fontId="3" fillId="0" borderId="0" xfId="1" applyNumberFormat="1" applyFont="1" applyAlignment="1">
      <alignment horizontal="center" vertical="center"/>
    </xf>
    <xf numFmtId="0" fontId="6" fillId="0" borderId="0" xfId="1" applyFont="1" applyAlignment="1">
      <alignment horizontal="right"/>
    </xf>
    <xf numFmtId="0" fontId="2" fillId="0" borderId="0" xfId="1" applyFont="1" applyAlignment="1">
      <alignment horizontal="left"/>
    </xf>
    <xf numFmtId="2" fontId="2" fillId="0" borderId="0" xfId="1" applyNumberFormat="1" applyFont="1" applyAlignment="1">
      <alignment horizontal="center" vertical="center"/>
    </xf>
    <xf numFmtId="2" fontId="2" fillId="0" borderId="0" xfId="1" applyNumberFormat="1" applyFont="1" applyAlignment="1">
      <alignment horizontal="left" vertical="center"/>
    </xf>
    <xf numFmtId="165" fontId="13" fillId="0" borderId="0" xfId="1" applyNumberFormat="1" applyFont="1" applyAlignment="1">
      <alignment horizontal="center" vertical="center"/>
    </xf>
    <xf numFmtId="165" fontId="2" fillId="0" borderId="0" xfId="1" applyNumberFormat="1" applyFont="1" applyAlignment="1">
      <alignment horizontal="center" vertical="center"/>
    </xf>
    <xf numFmtId="0" fontId="6" fillId="0" borderId="0" xfId="1" applyFont="1"/>
    <xf numFmtId="0" fontId="6" fillId="0" borderId="8" xfId="1" applyFont="1" applyBorder="1" applyAlignment="1">
      <alignment vertical="top"/>
    </xf>
    <xf numFmtId="0" fontId="6" fillId="0" borderId="9" xfId="1" applyFont="1" applyBorder="1" applyAlignment="1">
      <alignment vertical="top" wrapText="1"/>
    </xf>
    <xf numFmtId="0" fontId="6" fillId="0" borderId="9" xfId="1" applyFont="1" applyBorder="1" applyAlignment="1">
      <alignment vertical="top"/>
    </xf>
    <xf numFmtId="0" fontId="6" fillId="0" borderId="9" xfId="1" applyFont="1" applyBorder="1"/>
    <xf numFmtId="0" fontId="2" fillId="0" borderId="9" xfId="1" applyFont="1" applyBorder="1"/>
    <xf numFmtId="0" fontId="1" fillId="0" borderId="9" xfId="1" applyBorder="1"/>
    <xf numFmtId="0" fontId="2" fillId="0" borderId="11" xfId="1" applyFont="1" applyBorder="1" applyAlignment="1">
      <alignment vertical="top" wrapText="1"/>
    </xf>
    <xf numFmtId="0" fontId="2" fillId="0" borderId="0" xfId="1" applyFont="1" applyAlignment="1">
      <alignment vertical="top" wrapText="1"/>
    </xf>
    <xf numFmtId="0" fontId="2" fillId="0" borderId="12" xfId="1" applyFont="1" applyBorder="1"/>
    <xf numFmtId="0" fontId="2" fillId="0" borderId="13" xfId="1" applyFont="1" applyBorder="1"/>
    <xf numFmtId="0" fontId="1" fillId="0" borderId="13" xfId="1" applyBorder="1"/>
    <xf numFmtId="0" fontId="1" fillId="0" borderId="6" xfId="1" applyBorder="1"/>
    <xf numFmtId="0" fontId="6" fillId="0" borderId="8" xfId="1" applyFont="1" applyBorder="1"/>
    <xf numFmtId="0" fontId="1" fillId="0" borderId="10" xfId="1" applyBorder="1"/>
    <xf numFmtId="0" fontId="2" fillId="0" borderId="11" xfId="1" applyFont="1" applyBorder="1"/>
    <xf numFmtId="0" fontId="1" fillId="0" borderId="5" xfId="1" applyBorder="1"/>
    <xf numFmtId="0" fontId="1" fillId="0" borderId="11" xfId="1" applyBorder="1"/>
    <xf numFmtId="0" fontId="1" fillId="0" borderId="12" xfId="1" applyBorder="1"/>
    <xf numFmtId="0" fontId="2" fillId="0" borderId="8" xfId="1" applyFont="1" applyBorder="1"/>
    <xf numFmtId="0" fontId="2" fillId="0" borderId="6" xfId="1" applyFont="1" applyBorder="1"/>
    <xf numFmtId="0" fontId="14" fillId="0" borderId="0" xfId="1" applyFont="1"/>
    <xf numFmtId="0" fontId="6" fillId="0" borderId="0" xfId="1" applyFont="1" applyAlignment="1">
      <alignment horizontal="center" vertical="center"/>
    </xf>
    <xf numFmtId="0" fontId="15" fillId="0" borderId="11" xfId="1" applyFont="1" applyBorder="1" applyAlignment="1">
      <alignment horizontal="right" vertical="center"/>
    </xf>
    <xf numFmtId="0" fontId="15" fillId="0" borderId="0" xfId="1" applyFont="1" applyAlignment="1">
      <alignment vertical="top"/>
    </xf>
    <xf numFmtId="0" fontId="15" fillId="0" borderId="0" xfId="1" applyFo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r>
              <a:rPr lang="en-US"/>
              <a:t>CONTROL</a:t>
            </a:r>
            <a:r>
              <a:rPr lang="en-US" baseline="0"/>
              <a:t> CHART PENGECEKAN ANTARA BERDASARKAN  AREA</a:t>
            </a:r>
            <a:endParaRPr lang="en-US"/>
          </a:p>
        </c:rich>
      </c:tx>
      <c:layout>
        <c:manualLayout>
          <c:xMode val="edge"/>
          <c:yMode val="edge"/>
          <c:x val="0.24385520484559015"/>
          <c:y val="8.682441350414774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6023500353361931E-2"/>
          <c:y val="0.24711629099531437"/>
          <c:w val="0.80765841029689867"/>
          <c:h val="0.59498872500694211"/>
        </c:manualLayout>
      </c:layout>
      <c:lineChart>
        <c:grouping val="standard"/>
        <c:varyColors val="0"/>
        <c:ser>
          <c:idx val="1"/>
          <c:order val="0"/>
          <c:tx>
            <c:strRef>
              <c:f>'FORMULIR PENGECEKAN ANTARA'!$C$15</c:f>
              <c:strCache>
                <c:ptCount val="1"/>
                <c:pt idx="0">
                  <c:v>Rata-rata ulangan </c:v>
                </c:pt>
              </c:strCache>
            </c:strRef>
          </c:tx>
          <c:marker>
            <c:symbol val="circle"/>
            <c:size val="9"/>
            <c:spPr>
              <a:solidFill>
                <a:srgbClr val="0070C0"/>
              </a:solidFill>
            </c:spPr>
          </c:marker>
          <c:val>
            <c:numRef>
              <c:f>('FORMULIR PENGECEKAN ANTARA'!$C$16,'FORMULIR PENGECEKAN ANTARA'!$C$19,'FORMULIR PENGECEKAN ANTARA'!$C$22,'FORMULIR PENGECEKAN ANTARA'!$C$25,'FORMULIR PENGECEKAN ANTARA'!#REF!,'FORMULIR PENGECEKAN ANTARA'!#REF!,'FORMULIR PENGECEKAN ANTARA'!#REF!,'FORMULIR PENGECEKAN ANTARA'!#REF!,'FORMULIR PENGECEKAN ANTARA'!#REF!,'FORMULIR PENGECEKAN ANTARA'!#REF!,'FORMULIR PENGECEKAN ANTARA'!#REF!,'FORMULIR PENGECEKAN ANTARA'!#REF!)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('FORMULIR PENGECEKAN ANTARA'!$A$16,'FORMULIR PENGECEKAN ANTARA'!$A$19,'FORMULIR PENGECEKAN ANTARA'!$A$22,'FORMULIR PENGECEKAN ANTARA'!$A$25,'FORMULIR PENGECEKAN ANTARA'!#REF!,'FORMULIR PENGECEKAN ANTARA'!#REF!,'FORMULIR PENGECEKAN ANTARA'!#REF!,'FORMULIR PENGECEKAN ANTARA'!#REF!,'FORMULIR PENGECEKAN ANTARA'!#REF!,'FORMULIR PENGECEKAN ANTARA'!#REF!,'FORMULIR PENGECEKAN ANTARA'!#REF!,'FORMULIR PENGECEKAN ANTARA'!#REF!)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DC6F-4DA5-9954-738D1915918A}"/>
            </c:ext>
          </c:extLst>
        </c:ser>
        <c:ser>
          <c:idx val="4"/>
          <c:order val="1"/>
          <c:tx>
            <c:strRef>
              <c:f>'FORMULIR PENGECEKAN ANTARA'!$J$15</c:f>
              <c:strCache>
                <c:ptCount val="1"/>
                <c:pt idx="0">
                  <c:v>UCL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('FORMULIR PENGECEKAN ANTARA'!$J$16,'FORMULIR PENGECEKAN ANTARA'!$J$19,'FORMULIR PENGECEKAN ANTARA'!$J$22,'FORMULIR PENGECEKAN ANTARA'!$J$25,'FORMULIR PENGECEKAN ANTARA'!#REF!,'FORMULIR PENGECEKAN ANTARA'!#REF!,'FORMULIR PENGECEKAN ANTARA'!#REF!,'FORMULIR PENGECEKAN ANTARA'!#REF!,'FORMULIR PENGECEKAN ANTARA'!#REF!,'FORMULIR PENGECEKAN ANTARA'!#REF!,'FORMULIR PENGECEKAN ANTARA'!#REF!,'FORMULIR PENGECEKAN ANTARA'!#REF!)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('FORMULIR PENGECEKAN ANTARA'!$A$16,'FORMULIR PENGECEKAN ANTARA'!$A$19,'FORMULIR PENGECEKAN ANTARA'!$A$22,'FORMULIR PENGECEKAN ANTARA'!$A$25,'FORMULIR PENGECEKAN ANTARA'!#REF!,'FORMULIR PENGECEKAN ANTARA'!#REF!,'FORMULIR PENGECEKAN ANTARA'!#REF!,'FORMULIR PENGECEKAN ANTARA'!#REF!,'FORMULIR PENGECEKAN ANTARA'!#REF!,'FORMULIR PENGECEKAN ANTARA'!#REF!,'FORMULIR PENGECEKAN ANTARA'!#REF!,'FORMULIR PENGECEKAN ANTARA'!#REF!)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DC6F-4DA5-9954-738D1915918A}"/>
            </c:ext>
          </c:extLst>
        </c:ser>
        <c:ser>
          <c:idx val="3"/>
          <c:order val="2"/>
          <c:tx>
            <c:strRef>
              <c:f>'FORMULIR PENGECEKAN ANTARA'!$K$15</c:f>
              <c:strCache>
                <c:ptCount val="1"/>
                <c:pt idx="0">
                  <c:v>LCL</c:v>
                </c:pt>
              </c:strCache>
            </c:strRef>
          </c:tx>
          <c:spPr>
            <a:ln w="38100">
              <a:solidFill>
                <a:srgbClr val="C00000"/>
              </a:solidFill>
              <a:prstDash val="solid"/>
            </a:ln>
          </c:spPr>
          <c:marker>
            <c:symbol val="none"/>
          </c:marker>
          <c:val>
            <c:numRef>
              <c:f>('FORMULIR PENGECEKAN ANTARA'!$K$16,'FORMULIR PENGECEKAN ANTARA'!$K$19,'FORMULIR PENGECEKAN ANTARA'!$K$22,'FORMULIR PENGECEKAN ANTARA'!$K$25,'FORMULIR PENGECEKAN ANTARA'!#REF!,'FORMULIR PENGECEKAN ANTARA'!#REF!,'FORMULIR PENGECEKAN ANTARA'!#REF!,'FORMULIR PENGECEKAN ANTARA'!#REF!,'FORMULIR PENGECEKAN ANTARA'!#REF!,'FORMULIR PENGECEKAN ANTARA'!#REF!,'FORMULIR PENGECEKAN ANTARA'!#REF!,'FORMULIR PENGECEKAN ANTARA'!#REF!)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('FORMULIR PENGECEKAN ANTARA'!$A$16,'FORMULIR PENGECEKAN ANTARA'!$A$19,'FORMULIR PENGECEKAN ANTARA'!$A$22,'FORMULIR PENGECEKAN ANTARA'!$A$25,'FORMULIR PENGECEKAN ANTARA'!#REF!,'FORMULIR PENGECEKAN ANTARA'!#REF!,'FORMULIR PENGECEKAN ANTARA'!#REF!,'FORMULIR PENGECEKAN ANTARA'!#REF!,'FORMULIR PENGECEKAN ANTARA'!#REF!,'FORMULIR PENGECEKAN ANTARA'!#REF!,'FORMULIR PENGECEKAN ANTARA'!#REF!,'FORMULIR PENGECEKAN ANTARA'!#REF!)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DC6F-4DA5-9954-738D1915918A}"/>
            </c:ext>
          </c:extLst>
        </c:ser>
        <c:ser>
          <c:idx val="0"/>
          <c:order val="3"/>
          <c:tx>
            <c:strRef>
              <c:f>'FORMULIR PENGECEKAN ANTARA'!$H$15</c:f>
              <c:strCache>
                <c:ptCount val="1"/>
                <c:pt idx="0">
                  <c:v>UWL</c:v>
                </c:pt>
              </c:strCache>
            </c:strRef>
          </c:tx>
          <c:spPr>
            <a:ln w="25400" cmpd="sng">
              <a:solidFill>
                <a:srgbClr val="FFFF00"/>
              </a:solidFill>
              <a:prstDash val="solid"/>
            </a:ln>
          </c:spPr>
          <c:marker>
            <c:symbol val="none"/>
          </c:marker>
          <c:val>
            <c:numRef>
              <c:f>('FORMULIR PENGECEKAN ANTARA'!$H$16,'FORMULIR PENGECEKAN ANTARA'!$H$19,'FORMULIR PENGECEKAN ANTARA'!$H$22,'FORMULIR PENGECEKAN ANTARA'!$H$25,'FORMULIR PENGECEKAN ANTARA'!#REF!,'FORMULIR PENGECEKAN ANTARA'!#REF!,'FORMULIR PENGECEKAN ANTARA'!#REF!,'FORMULIR PENGECEKAN ANTARA'!#REF!,'FORMULIR PENGECEKAN ANTARA'!#REF!,'FORMULIR PENGECEKAN ANTARA'!#REF!,'FORMULIR PENGECEKAN ANTARA'!#REF!,'FORMULIR PENGECEKAN ANTARA'!#REF!)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('FORMULIR PENGECEKAN ANTARA'!$A$16,'FORMULIR PENGECEKAN ANTARA'!$A$19,'FORMULIR PENGECEKAN ANTARA'!$A$22,'FORMULIR PENGECEKAN ANTARA'!$A$25,'FORMULIR PENGECEKAN ANTARA'!#REF!,'FORMULIR PENGECEKAN ANTARA'!#REF!,'FORMULIR PENGECEKAN ANTARA'!#REF!,'FORMULIR PENGECEKAN ANTARA'!#REF!,'FORMULIR PENGECEKAN ANTARA'!#REF!,'FORMULIR PENGECEKAN ANTARA'!#REF!,'FORMULIR PENGECEKAN ANTARA'!#REF!,'FORMULIR PENGECEKAN ANTARA'!#REF!)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3-DC6F-4DA5-9954-738D1915918A}"/>
            </c:ext>
          </c:extLst>
        </c:ser>
        <c:ser>
          <c:idx val="2"/>
          <c:order val="4"/>
          <c:tx>
            <c:strRef>
              <c:f>'FORMULIR PENGECEKAN ANTARA'!$I$15</c:f>
              <c:strCache>
                <c:ptCount val="1"/>
                <c:pt idx="0">
                  <c:v>LWL</c:v>
                </c:pt>
              </c:strCache>
            </c:strRef>
          </c:tx>
          <c:spPr>
            <a:ln w="25400">
              <a:solidFill>
                <a:srgbClr val="FFC000"/>
              </a:solidFill>
              <a:prstDash val="solid"/>
            </a:ln>
          </c:spPr>
          <c:marker>
            <c:symbol val="none"/>
          </c:marker>
          <c:val>
            <c:numRef>
              <c:f>('FORMULIR PENGECEKAN ANTARA'!$I$16,'FORMULIR PENGECEKAN ANTARA'!$I$19,'FORMULIR PENGECEKAN ANTARA'!$I$22,'FORMULIR PENGECEKAN ANTARA'!$I$25,'FORMULIR PENGECEKAN ANTARA'!#REF!,'FORMULIR PENGECEKAN ANTARA'!#REF!,'FORMULIR PENGECEKAN ANTARA'!#REF!,'FORMULIR PENGECEKAN ANTARA'!#REF!,'FORMULIR PENGECEKAN ANTARA'!#REF!,'FORMULIR PENGECEKAN ANTARA'!#REF!,'FORMULIR PENGECEKAN ANTARA'!#REF!,'FORMULIR PENGECEKAN ANTARA'!#REF!)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('FORMULIR PENGECEKAN ANTARA'!$A$16,'FORMULIR PENGECEKAN ANTARA'!$A$19,'FORMULIR PENGECEKAN ANTARA'!$A$22,'FORMULIR PENGECEKAN ANTARA'!$A$25,'FORMULIR PENGECEKAN ANTARA'!#REF!,'FORMULIR PENGECEKAN ANTARA'!#REF!,'FORMULIR PENGECEKAN ANTARA'!#REF!,'FORMULIR PENGECEKAN ANTARA'!#REF!,'FORMULIR PENGECEKAN ANTARA'!#REF!,'FORMULIR PENGECEKAN ANTARA'!#REF!,'FORMULIR PENGECEKAN ANTARA'!#REF!,'FORMULIR PENGECEKAN ANTARA'!#REF!)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4-DC6F-4DA5-9954-738D1915918A}"/>
            </c:ext>
          </c:extLst>
        </c:ser>
        <c:ser>
          <c:idx val="5"/>
          <c:order val="5"/>
          <c:tx>
            <c:strRef>
              <c:f>'FORMULIR PENGECEKAN ANTARA'!$D$15</c:f>
              <c:strCache>
                <c:ptCount val="1"/>
                <c:pt idx="0">
                  <c:v>Mean </c:v>
                </c:pt>
              </c:strCache>
            </c:strRef>
          </c:tx>
          <c:spPr>
            <a:ln w="19050">
              <a:solidFill>
                <a:schemeClr val="tx1"/>
              </a:solidFill>
              <a:prstDash val="solid"/>
            </a:ln>
          </c:spPr>
          <c:marker>
            <c:symbol val="none"/>
          </c:marker>
          <c:val>
            <c:numRef>
              <c:f>('FORMULIR PENGECEKAN ANTARA'!$D$16,'FORMULIR PENGECEKAN ANTARA'!$D$19,'FORMULIR PENGECEKAN ANTARA'!$D$22,'FORMULIR PENGECEKAN ANTARA'!$D$25,'FORMULIR PENGECEKAN ANTARA'!#REF!,'FORMULIR PENGECEKAN ANTARA'!#REF!,'FORMULIR PENGECEKAN ANTARA'!#REF!,'FORMULIR PENGECEKAN ANTARA'!#REF!,'FORMULIR PENGECEKAN ANTARA'!#REF!,'FORMULIR PENGECEKAN ANTARA'!#REF!,'FORMULIR PENGECEKAN ANTARA'!#REF!,'FORMULIR PENGECEKAN ANTARA'!#REF!)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('FORMULIR PENGECEKAN ANTARA'!$A$16,'FORMULIR PENGECEKAN ANTARA'!$A$19,'FORMULIR PENGECEKAN ANTARA'!$A$22,'FORMULIR PENGECEKAN ANTARA'!$A$25,'FORMULIR PENGECEKAN ANTARA'!#REF!,'FORMULIR PENGECEKAN ANTARA'!#REF!,'FORMULIR PENGECEKAN ANTARA'!#REF!,'FORMULIR PENGECEKAN ANTARA'!#REF!,'FORMULIR PENGECEKAN ANTARA'!#REF!,'FORMULIR PENGECEKAN ANTARA'!#REF!,'FORMULIR PENGECEKAN ANTARA'!#REF!,'FORMULIR PENGECEKAN ANTARA'!#REF!)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6-DC6F-4DA5-9954-738D1915918A}"/>
            </c:ext>
          </c:extLst>
        </c:ser>
        <c:ser>
          <c:idx val="7"/>
          <c:order val="6"/>
          <c:tx>
            <c:strRef>
              <c:f>'FORMULIR PENGECEKAN ANTARA'!$G$15</c:f>
              <c:strCache>
                <c:ptCount val="1"/>
                <c:pt idx="0">
                  <c:v>LIL</c:v>
                </c:pt>
              </c:strCache>
            </c:strRef>
          </c:tx>
          <c:spPr>
            <a:ln>
              <a:solidFill>
                <a:srgbClr val="00B050"/>
              </a:solidFill>
            </a:ln>
          </c:spPr>
          <c:val>
            <c:numRef>
              <c:f>('FORMULIR PENGECEKAN ANTARA'!$G$16,'FORMULIR PENGECEKAN ANTARA'!$G$19,'FORMULIR PENGECEKAN ANTARA'!$G$22,'FORMULIR PENGECEKAN ANTARA'!$G$25,'FORMULIR PENGECEKAN ANTARA'!#REF!,'FORMULIR PENGECEKAN ANTARA'!#REF!,'FORMULIR PENGECEKAN ANTARA'!#REF!,'FORMULIR PENGECEKAN ANTARA'!#REF!,'FORMULIR PENGECEKAN ANTARA'!#REF!,'FORMULIR PENGECEKAN ANTARA'!#REF!,'FORMULIR PENGECEKAN ANTARA'!#REF!,'FORMULIR PENGECEKAN ANTARA'!#REF!)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('FORMULIR PENGECEKAN ANTARA'!$A$16,'FORMULIR PENGECEKAN ANTARA'!$A$19,'FORMULIR PENGECEKAN ANTARA'!$A$22,'FORMULIR PENGECEKAN ANTARA'!$A$25,'FORMULIR PENGECEKAN ANTARA'!#REF!,'FORMULIR PENGECEKAN ANTARA'!#REF!,'FORMULIR PENGECEKAN ANTARA'!#REF!,'FORMULIR PENGECEKAN ANTARA'!#REF!,'FORMULIR PENGECEKAN ANTARA'!#REF!,'FORMULIR PENGECEKAN ANTARA'!#REF!,'FORMULIR PENGECEKAN ANTARA'!#REF!,'FORMULIR PENGECEKAN ANTARA'!#REF!)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40E7-4880-857B-334B1480C2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8540544"/>
        <c:axId val="98558720"/>
      </c:lineChart>
      <c:catAx>
        <c:axId val="98540544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ea typeface="Tahoma"/>
                <a:cs typeface="Times New Roman" panose="02020603050405020304" pitchFamily="18" charset="0"/>
              </a:defRPr>
            </a:pPr>
            <a:endParaRPr lang="en-US"/>
          </a:p>
        </c:txPr>
        <c:crossAx val="98558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8558720"/>
        <c:scaling>
          <c:orientation val="minMax"/>
        </c:scaling>
        <c:delete val="0"/>
        <c:axPos val="l"/>
        <c:majorGridlines>
          <c:spPr>
            <a:ln w="3175">
              <a:noFill/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ea typeface="Arial"/>
                <a:cs typeface="Times New Roman" panose="02020603050405020304" pitchFamily="18" charset="0"/>
              </a:defRPr>
            </a:pPr>
            <a:endParaRPr lang="en-US"/>
          </a:p>
        </c:txPr>
        <c:crossAx val="98540544"/>
        <c:crosses val="autoZero"/>
        <c:crossBetween val="between"/>
      </c:valAx>
      <c:spPr>
        <a:solidFill>
          <a:srgbClr val="FFFFFF"/>
        </a:solidFill>
        <a:ln w="12700">
          <a:noFill/>
          <a:prstDash val="solid"/>
        </a:ln>
      </c:spPr>
    </c:plotArea>
    <c:legend>
      <c:legendPos val="t"/>
      <c:layout>
        <c:manualLayout>
          <c:xMode val="edge"/>
          <c:yMode val="edge"/>
          <c:x val="0.89290470259082866"/>
          <c:y val="1.998840996126371E-2"/>
          <c:w val="9.849075795563289E-2"/>
          <c:h val="0.942005370491967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r>
              <a:rPr lang="en-US" sz="1200" b="0" i="0" baseline="0">
                <a:effectLst/>
              </a:rPr>
              <a:t>CONTROL CHART PENGECEKAN ANTARA BERDASARKAN WAKTU RETENSI</a:t>
            </a:r>
            <a:endParaRPr lang="en-ID" sz="1200">
              <a:effectLst/>
            </a:endParaRPr>
          </a:p>
        </c:rich>
      </c:tx>
      <c:layout>
        <c:manualLayout>
          <c:xMode val="edge"/>
          <c:yMode val="edge"/>
          <c:x val="0.19949846586189812"/>
          <c:y val="8.1421523836174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6023500353361931E-2"/>
          <c:y val="0.18757348947694694"/>
          <c:w val="0.81033912931715113"/>
          <c:h val="0.65453152344257159"/>
        </c:manualLayout>
      </c:layout>
      <c:lineChart>
        <c:grouping val="standard"/>
        <c:varyColors val="0"/>
        <c:ser>
          <c:idx val="1"/>
          <c:order val="0"/>
          <c:tx>
            <c:strRef>
              <c:f>'FORMULIR PENGECEKAN ANTARA'!$C$30</c:f>
              <c:strCache>
                <c:ptCount val="1"/>
                <c:pt idx="0">
                  <c:v>Rata-rata Ulangan </c:v>
                </c:pt>
              </c:strCache>
            </c:strRef>
          </c:tx>
          <c:marker>
            <c:symbol val="square"/>
            <c:size val="9"/>
            <c:spPr>
              <a:solidFill>
                <a:schemeClr val="tx1"/>
              </a:solidFill>
              <a:ln>
                <a:solidFill>
                  <a:schemeClr val="accent1">
                    <a:lumMod val="40000"/>
                    <a:lumOff val="60000"/>
                  </a:schemeClr>
                </a:solidFill>
              </a:ln>
            </c:spPr>
          </c:marker>
          <c:val>
            <c:numRef>
              <c:f>('FORMULIR PENGECEKAN ANTARA'!$C$31,'FORMULIR PENGECEKAN ANTARA'!$C$34,'FORMULIR PENGECEKAN ANTARA'!$C$37,'FORMULIR PENGECEKAN ANTARA'!#REF!,'FORMULIR PENGECEKAN ANTARA'!#REF!,'FORMULIR PENGECEKAN ANTARA'!#REF!,'FORMULIR PENGECEKAN ANTARA'!#REF!,'FORMULIR PENGECEKAN ANTARA'!#REF!,'FORMULIR PENGECEKAN ANTARA'!#REF!,'FORMULIR PENGECEKAN ANTARA'!#REF!,'FORMULIR PENGECEKAN ANTARA'!#REF!,'FORMULIR PENGECEKAN ANTARA'!#REF!)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('FORMULIR PENGECEKAN ANTARA'!$A$31,'FORMULIR PENGECEKAN ANTARA'!$A$34,'FORMULIR PENGECEKAN ANTARA'!$A$37,'FORMULIR PENGECEKAN ANTARA'!#REF!,'FORMULIR PENGECEKAN ANTARA'!#REF!,'FORMULIR PENGECEKAN ANTARA'!#REF!,'FORMULIR PENGECEKAN ANTARA'!#REF!,'FORMULIR PENGECEKAN ANTARA'!#REF!,'FORMULIR PENGECEKAN ANTARA'!#REF!,'FORMULIR PENGECEKAN ANTARA'!#REF!,'FORMULIR PENGECEKAN ANTARA'!#REF!,'FORMULIR PENGECEKAN ANTARA'!#REF!)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86D8-4FE3-A476-24849852F75D}"/>
            </c:ext>
          </c:extLst>
        </c:ser>
        <c:ser>
          <c:idx val="4"/>
          <c:order val="1"/>
          <c:tx>
            <c:strRef>
              <c:f>'FORMULIR PENGECEKAN ANTARA'!$J$30</c:f>
              <c:strCache>
                <c:ptCount val="1"/>
                <c:pt idx="0">
                  <c:v>UCL</c:v>
                </c:pt>
              </c:strCache>
            </c:strRef>
          </c:tx>
          <c:spPr>
            <a:ln w="38100">
              <a:solidFill>
                <a:srgbClr val="FF0000"/>
              </a:solidFill>
            </a:ln>
          </c:spPr>
          <c:marker>
            <c:symbol val="none"/>
          </c:marker>
          <c:val>
            <c:numRef>
              <c:f>('FORMULIR PENGECEKAN ANTARA'!$J$31,'FORMULIR PENGECEKAN ANTARA'!$J$34,'FORMULIR PENGECEKAN ANTARA'!$J$37,'FORMULIR PENGECEKAN ANTARA'!#REF!,'FORMULIR PENGECEKAN ANTARA'!#REF!,'FORMULIR PENGECEKAN ANTARA'!#REF!,'FORMULIR PENGECEKAN ANTARA'!#REF!,'FORMULIR PENGECEKAN ANTARA'!#REF!,'FORMULIR PENGECEKAN ANTARA'!#REF!,'FORMULIR PENGECEKAN ANTARA'!#REF!,'FORMULIR PENGECEKAN ANTARA'!#REF!,'FORMULIR PENGECEKAN ANTARA'!#REF!)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('FORMULIR PENGECEKAN ANTARA'!$A$31,'FORMULIR PENGECEKAN ANTARA'!$A$34,'FORMULIR PENGECEKAN ANTARA'!$A$37,'FORMULIR PENGECEKAN ANTARA'!#REF!,'FORMULIR PENGECEKAN ANTARA'!#REF!,'FORMULIR PENGECEKAN ANTARA'!#REF!,'FORMULIR PENGECEKAN ANTARA'!#REF!,'FORMULIR PENGECEKAN ANTARA'!#REF!,'FORMULIR PENGECEKAN ANTARA'!#REF!,'FORMULIR PENGECEKAN ANTARA'!#REF!,'FORMULIR PENGECEKAN ANTARA'!#REF!,'FORMULIR PENGECEKAN ANTARA'!#REF!)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86D8-4FE3-A476-24849852F75D}"/>
            </c:ext>
          </c:extLst>
        </c:ser>
        <c:ser>
          <c:idx val="3"/>
          <c:order val="2"/>
          <c:tx>
            <c:strRef>
              <c:f>'FORMULIR PENGECEKAN ANTARA'!$K$30</c:f>
              <c:strCache>
                <c:ptCount val="1"/>
                <c:pt idx="0">
                  <c:v>LCL</c:v>
                </c:pt>
              </c:strCache>
            </c:strRef>
          </c:tx>
          <c:spPr>
            <a:ln w="38100">
              <a:solidFill>
                <a:srgbClr val="C00000"/>
              </a:solidFill>
            </a:ln>
          </c:spPr>
          <c:marker>
            <c:symbol val="none"/>
          </c:marker>
          <c:val>
            <c:numRef>
              <c:f>('FORMULIR PENGECEKAN ANTARA'!$K$31,'FORMULIR PENGECEKAN ANTARA'!$K$34,'FORMULIR PENGECEKAN ANTARA'!$K$37,'FORMULIR PENGECEKAN ANTARA'!#REF!,'FORMULIR PENGECEKAN ANTARA'!#REF!,'FORMULIR PENGECEKAN ANTARA'!#REF!,'FORMULIR PENGECEKAN ANTARA'!#REF!,'FORMULIR PENGECEKAN ANTARA'!#REF!,'FORMULIR PENGECEKAN ANTARA'!#REF!,'FORMULIR PENGECEKAN ANTARA'!#REF!,'FORMULIR PENGECEKAN ANTARA'!#REF!,'FORMULIR PENGECEKAN ANTARA'!#REF!)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('FORMULIR PENGECEKAN ANTARA'!$A$31,'FORMULIR PENGECEKAN ANTARA'!$A$34,'FORMULIR PENGECEKAN ANTARA'!$A$37,'FORMULIR PENGECEKAN ANTARA'!#REF!,'FORMULIR PENGECEKAN ANTARA'!#REF!,'FORMULIR PENGECEKAN ANTARA'!#REF!,'FORMULIR PENGECEKAN ANTARA'!#REF!,'FORMULIR PENGECEKAN ANTARA'!#REF!,'FORMULIR PENGECEKAN ANTARA'!#REF!,'FORMULIR PENGECEKAN ANTARA'!#REF!,'FORMULIR PENGECEKAN ANTARA'!#REF!,'FORMULIR PENGECEKAN ANTARA'!#REF!)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86D8-4FE3-A476-24849852F75D}"/>
            </c:ext>
          </c:extLst>
        </c:ser>
        <c:ser>
          <c:idx val="0"/>
          <c:order val="3"/>
          <c:tx>
            <c:strRef>
              <c:f>'FORMULIR PENGECEKAN ANTARA'!$H$30</c:f>
              <c:strCache>
                <c:ptCount val="1"/>
                <c:pt idx="0">
                  <c:v>UWL</c:v>
                </c:pt>
              </c:strCache>
            </c:strRef>
          </c:tx>
          <c:spPr>
            <a:ln w="25400">
              <a:solidFill>
                <a:srgbClr val="FFFF00"/>
              </a:solidFill>
            </a:ln>
          </c:spPr>
          <c:marker>
            <c:symbol val="none"/>
          </c:marker>
          <c:val>
            <c:numRef>
              <c:f>('FORMULIR PENGECEKAN ANTARA'!$H$31,'FORMULIR PENGECEKAN ANTARA'!$H$34,'FORMULIR PENGECEKAN ANTARA'!$H$37,'FORMULIR PENGECEKAN ANTARA'!#REF!,'FORMULIR PENGECEKAN ANTARA'!#REF!,'FORMULIR PENGECEKAN ANTARA'!#REF!,'FORMULIR PENGECEKAN ANTARA'!#REF!,'FORMULIR PENGECEKAN ANTARA'!#REF!,'FORMULIR PENGECEKAN ANTARA'!#REF!,'FORMULIR PENGECEKAN ANTARA'!#REF!,'FORMULIR PENGECEKAN ANTARA'!#REF!,'FORMULIR PENGECEKAN ANTARA'!#REF!)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('FORMULIR PENGECEKAN ANTARA'!$A$31,'FORMULIR PENGECEKAN ANTARA'!$A$34,'FORMULIR PENGECEKAN ANTARA'!$A$37,'FORMULIR PENGECEKAN ANTARA'!#REF!,'FORMULIR PENGECEKAN ANTARA'!#REF!,'FORMULIR PENGECEKAN ANTARA'!#REF!,'FORMULIR PENGECEKAN ANTARA'!#REF!,'FORMULIR PENGECEKAN ANTARA'!#REF!,'FORMULIR PENGECEKAN ANTARA'!#REF!,'FORMULIR PENGECEKAN ANTARA'!#REF!,'FORMULIR PENGECEKAN ANTARA'!#REF!,'FORMULIR PENGECEKAN ANTARA'!#REF!)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3-86D8-4FE3-A476-24849852F75D}"/>
            </c:ext>
          </c:extLst>
        </c:ser>
        <c:ser>
          <c:idx val="2"/>
          <c:order val="4"/>
          <c:tx>
            <c:strRef>
              <c:f>'FORMULIR PENGECEKAN ANTARA'!$I$30</c:f>
              <c:strCache>
                <c:ptCount val="1"/>
                <c:pt idx="0">
                  <c:v>LWL</c:v>
                </c:pt>
              </c:strCache>
            </c:strRef>
          </c:tx>
          <c:spPr>
            <a:ln w="25400">
              <a:solidFill>
                <a:srgbClr val="FFC000"/>
              </a:solidFill>
            </a:ln>
          </c:spPr>
          <c:marker>
            <c:symbol val="none"/>
          </c:marker>
          <c:val>
            <c:numRef>
              <c:f>('FORMULIR PENGECEKAN ANTARA'!$I$31,'FORMULIR PENGECEKAN ANTARA'!$I$34,'FORMULIR PENGECEKAN ANTARA'!$I$37,'FORMULIR PENGECEKAN ANTARA'!#REF!,'FORMULIR PENGECEKAN ANTARA'!#REF!,'FORMULIR PENGECEKAN ANTARA'!#REF!,'FORMULIR PENGECEKAN ANTARA'!#REF!,'FORMULIR PENGECEKAN ANTARA'!#REF!,'FORMULIR PENGECEKAN ANTARA'!#REF!,'FORMULIR PENGECEKAN ANTARA'!#REF!,'FORMULIR PENGECEKAN ANTARA'!#REF!,'FORMULIR PENGECEKAN ANTARA'!#REF!)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('FORMULIR PENGECEKAN ANTARA'!$A$31,'FORMULIR PENGECEKAN ANTARA'!$A$34,'FORMULIR PENGECEKAN ANTARA'!$A$37,'FORMULIR PENGECEKAN ANTARA'!#REF!,'FORMULIR PENGECEKAN ANTARA'!#REF!,'FORMULIR PENGECEKAN ANTARA'!#REF!,'FORMULIR PENGECEKAN ANTARA'!#REF!,'FORMULIR PENGECEKAN ANTARA'!#REF!,'FORMULIR PENGECEKAN ANTARA'!#REF!,'FORMULIR PENGECEKAN ANTARA'!#REF!,'FORMULIR PENGECEKAN ANTARA'!#REF!,'FORMULIR PENGECEKAN ANTARA'!#REF!)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4-86D8-4FE3-A476-24849852F75D}"/>
            </c:ext>
          </c:extLst>
        </c:ser>
        <c:ser>
          <c:idx val="5"/>
          <c:order val="5"/>
          <c:tx>
            <c:strRef>
              <c:f>'FORMULIR PENGECEKAN ANTARA'!$D$30</c:f>
              <c:strCache>
                <c:ptCount val="1"/>
                <c:pt idx="0">
                  <c:v>Mean 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dot"/>
            <c:size val="2"/>
          </c:marker>
          <c:val>
            <c:numRef>
              <c:f>('FORMULIR PENGECEKAN ANTARA'!$D$31,'FORMULIR PENGECEKAN ANTARA'!$D$34,'FORMULIR PENGECEKAN ANTARA'!$D$37,'FORMULIR PENGECEKAN ANTARA'!#REF!,'FORMULIR PENGECEKAN ANTARA'!#REF!,'FORMULIR PENGECEKAN ANTARA'!#REF!,'FORMULIR PENGECEKAN ANTARA'!#REF!,'FORMULIR PENGECEKAN ANTARA'!#REF!,'FORMULIR PENGECEKAN ANTARA'!#REF!,'FORMULIR PENGECEKAN ANTARA'!#REF!,'FORMULIR PENGECEKAN ANTARA'!#REF!,'FORMULIR PENGECEKAN ANTARA'!#REF!)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('FORMULIR PENGECEKAN ANTARA'!$A$31,'FORMULIR PENGECEKAN ANTARA'!$A$34,'FORMULIR PENGECEKAN ANTARA'!$A$37,'FORMULIR PENGECEKAN ANTARA'!#REF!,'FORMULIR PENGECEKAN ANTARA'!#REF!,'FORMULIR PENGECEKAN ANTARA'!#REF!,'FORMULIR PENGECEKAN ANTARA'!#REF!,'FORMULIR PENGECEKAN ANTARA'!#REF!,'FORMULIR PENGECEKAN ANTARA'!#REF!,'FORMULIR PENGECEKAN ANTARA'!#REF!,'FORMULIR PENGECEKAN ANTARA'!#REF!,'FORMULIR PENGECEKAN ANTARA'!#REF!)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7-86D8-4FE3-A476-24849852F75D}"/>
            </c:ext>
          </c:extLst>
        </c:ser>
        <c:ser>
          <c:idx val="6"/>
          <c:order val="6"/>
          <c:tx>
            <c:strRef>
              <c:f>'FORMULIR PENGECEKAN ANTARA'!$F$30</c:f>
              <c:strCache>
                <c:ptCount val="1"/>
                <c:pt idx="0">
                  <c:v>UIL</c:v>
                </c:pt>
              </c:strCache>
            </c:strRef>
          </c:tx>
          <c:spPr>
            <a:ln>
              <a:solidFill>
                <a:srgbClr val="92D050"/>
              </a:solidFill>
            </a:ln>
          </c:spPr>
          <c:marker>
            <c:symbol val="dot"/>
            <c:size val="2"/>
          </c:marker>
          <c:val>
            <c:numRef>
              <c:f>('FORMULIR PENGECEKAN ANTARA'!$F$31,'FORMULIR PENGECEKAN ANTARA'!$F$34,'FORMULIR PENGECEKAN ANTARA'!$F$37,'FORMULIR PENGECEKAN ANTARA'!#REF!,'FORMULIR PENGECEKAN ANTARA'!#REF!,'FORMULIR PENGECEKAN ANTARA'!#REF!,'FORMULIR PENGECEKAN ANTARA'!#REF!,'FORMULIR PENGECEKAN ANTARA'!#REF!,'FORMULIR PENGECEKAN ANTARA'!#REF!,'FORMULIR PENGECEKAN ANTARA'!#REF!,'FORMULIR PENGECEKAN ANTARA'!#REF!,'FORMULIR PENGECEKAN ANTARA'!#REF!)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('FORMULIR PENGECEKAN ANTARA'!$A$31,'FORMULIR PENGECEKAN ANTARA'!$A$34,'FORMULIR PENGECEKAN ANTARA'!$A$37,'FORMULIR PENGECEKAN ANTARA'!#REF!,'FORMULIR PENGECEKAN ANTARA'!#REF!,'FORMULIR PENGECEKAN ANTARA'!#REF!,'FORMULIR PENGECEKAN ANTARA'!#REF!,'FORMULIR PENGECEKAN ANTARA'!#REF!,'FORMULIR PENGECEKAN ANTARA'!#REF!,'FORMULIR PENGECEKAN ANTARA'!#REF!,'FORMULIR PENGECEKAN ANTARA'!#REF!,'FORMULIR PENGECEKAN ANTARA'!#REF!)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8-86D8-4FE3-A476-24849852F75D}"/>
            </c:ext>
          </c:extLst>
        </c:ser>
        <c:ser>
          <c:idx val="7"/>
          <c:order val="7"/>
          <c:tx>
            <c:strRef>
              <c:f>'FORMULIR PENGECEKAN ANTARA'!$G$30</c:f>
              <c:strCache>
                <c:ptCount val="1"/>
                <c:pt idx="0">
                  <c:v>LIL</c:v>
                </c:pt>
              </c:strCache>
            </c:strRef>
          </c:tx>
          <c:spPr>
            <a:ln>
              <a:solidFill>
                <a:srgbClr val="00B050"/>
              </a:solidFill>
            </a:ln>
          </c:spPr>
          <c:val>
            <c:numRef>
              <c:f>('FORMULIR PENGECEKAN ANTARA'!$G$31,'FORMULIR PENGECEKAN ANTARA'!$G$34,'FORMULIR PENGECEKAN ANTARA'!$G$37,'FORMULIR PENGECEKAN ANTARA'!#REF!,'FORMULIR PENGECEKAN ANTARA'!#REF!,'FORMULIR PENGECEKAN ANTARA'!#REF!,'FORMULIR PENGECEKAN ANTARA'!#REF!,'FORMULIR PENGECEKAN ANTARA'!#REF!,'FORMULIR PENGECEKAN ANTARA'!#REF!,'FORMULIR PENGECEKAN ANTARA'!#REF!,'FORMULIR PENGECEKAN ANTARA'!#REF!,'FORMULIR PENGECEKAN ANTARA'!#REF!)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('FORMULIR PENGECEKAN ANTARA'!$A$31,'FORMULIR PENGECEKAN ANTARA'!$A$34,'FORMULIR PENGECEKAN ANTARA'!$A$37,'FORMULIR PENGECEKAN ANTARA'!#REF!,'FORMULIR PENGECEKAN ANTARA'!#REF!,'FORMULIR PENGECEKAN ANTARA'!#REF!,'FORMULIR PENGECEKAN ANTARA'!#REF!,'FORMULIR PENGECEKAN ANTARA'!#REF!,'FORMULIR PENGECEKAN ANTARA'!#REF!,'FORMULIR PENGECEKAN ANTARA'!#REF!,'FORMULIR PENGECEKAN ANTARA'!#REF!,'FORMULIR PENGECEKAN ANTARA'!#REF!)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9-86D8-4FE3-A476-24849852F7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8540544"/>
        <c:axId val="98558720"/>
      </c:lineChart>
      <c:catAx>
        <c:axId val="98540544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ea typeface="Tahoma"/>
                <a:cs typeface="Times New Roman" panose="02020603050405020304" pitchFamily="18" charset="0"/>
              </a:defRPr>
            </a:pPr>
            <a:endParaRPr lang="en-US"/>
          </a:p>
        </c:txPr>
        <c:crossAx val="98558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8558720"/>
        <c:scaling>
          <c:orientation val="minMax"/>
          <c:min val="9.7339999999999982"/>
        </c:scaling>
        <c:delete val="0"/>
        <c:axPos val="l"/>
        <c:majorGridlines>
          <c:spPr>
            <a:ln w="3175">
              <a:noFill/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ea typeface="Arial"/>
                <a:cs typeface="Times New Roman" panose="02020603050405020304" pitchFamily="18" charset="0"/>
              </a:defRPr>
            </a:pPr>
            <a:endParaRPr lang="en-US"/>
          </a:p>
        </c:txPr>
        <c:crossAx val="98540544"/>
        <c:crosses val="autoZero"/>
        <c:crossBetween val="between"/>
      </c:valAx>
      <c:spPr>
        <a:solidFill>
          <a:srgbClr val="FFFFFF"/>
        </a:solidFill>
        <a:ln w="12700">
          <a:noFill/>
          <a:prstDash val="solid"/>
        </a:ln>
      </c:spPr>
    </c:plotArea>
    <c:legend>
      <c:legendPos val="t"/>
      <c:layout>
        <c:manualLayout>
          <c:xMode val="edge"/>
          <c:yMode val="edge"/>
          <c:x val="0.89260568804505591"/>
          <c:y val="2.4747689938867726E-2"/>
          <c:w val="0.10112589740366282"/>
          <c:h val="0.9604825481350357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50</xdr:row>
      <xdr:rowOff>22414</xdr:rowOff>
    </xdr:from>
    <xdr:to>
      <xdr:col>10</xdr:col>
      <xdr:colOff>862854</xdr:colOff>
      <xdr:row>64</xdr:row>
      <xdr:rowOff>51955</xdr:rowOff>
    </xdr:to>
    <xdr:graphicFrame macro="">
      <xdr:nvGraphicFramePr>
        <xdr:cNvPr id="2" name="Chart 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513230</xdr:colOff>
      <xdr:row>0</xdr:row>
      <xdr:rowOff>0</xdr:rowOff>
    </xdr:from>
    <xdr:to>
      <xdr:col>1</xdr:col>
      <xdr:colOff>38736</xdr:colOff>
      <xdr:row>2</xdr:row>
      <xdr:rowOff>35560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88F8F3B1-3C48-4723-9062-BDE46AB8DAFA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230" y="0"/>
          <a:ext cx="377153" cy="3493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45943</xdr:colOff>
      <xdr:row>64</xdr:row>
      <xdr:rowOff>100091</xdr:rowOff>
    </xdr:from>
    <xdr:to>
      <xdr:col>10</xdr:col>
      <xdr:colOff>872377</xdr:colOff>
      <xdr:row>78</xdr:row>
      <xdr:rowOff>25469</xdr:rowOff>
    </xdr:to>
    <xdr:graphicFrame macro="">
      <xdr:nvGraphicFramePr>
        <xdr:cNvPr id="5" name="Chart 5">
          <a:extLst>
            <a:ext uri="{FF2B5EF4-FFF2-40B4-BE49-F238E27FC236}">
              <a16:creationId xmlns:a16="http://schemas.microsoft.com/office/drawing/2014/main" id="{A811AB04-B28B-4D28-854A-CB355465984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Q111"/>
  <sheetViews>
    <sheetView tabSelected="1" view="pageLayout" topLeftCell="A79" zoomScale="85" zoomScaleNormal="130" zoomScalePageLayoutView="85" workbookViewId="0">
      <selection activeCell="H87" sqref="H87"/>
    </sheetView>
  </sheetViews>
  <sheetFormatPr defaultColWidth="9.140625" defaultRowHeight="12.75" x14ac:dyDescent="0.2"/>
  <cols>
    <col min="1" max="1" width="11.85546875" style="10" customWidth="1"/>
    <col min="2" max="2" width="12.28515625" style="10" customWidth="1"/>
    <col min="3" max="3" width="15.7109375" style="10" customWidth="1"/>
    <col min="4" max="4" width="10.7109375" style="10" customWidth="1"/>
    <col min="5" max="5" width="11.42578125" style="10" customWidth="1"/>
    <col min="6" max="6" width="13.85546875" style="10" customWidth="1"/>
    <col min="7" max="7" width="14" style="10" customWidth="1"/>
    <col min="8" max="8" width="11.85546875" style="10" customWidth="1"/>
    <col min="9" max="9" width="14.140625" style="10" customWidth="1"/>
    <col min="10" max="10" width="14.28515625" style="10" customWidth="1"/>
    <col min="11" max="11" width="13.28515625" style="10" customWidth="1"/>
    <col min="12" max="12" width="13.140625" style="10" customWidth="1"/>
    <col min="13" max="13" width="13.85546875" style="10" customWidth="1"/>
    <col min="14" max="14" width="17.28515625" style="10" customWidth="1"/>
    <col min="15" max="15" width="12.7109375" style="10" customWidth="1"/>
    <col min="16" max="16" width="10.7109375" style="10" customWidth="1"/>
    <col min="17" max="17" width="11.85546875" style="10" customWidth="1"/>
    <col min="18" max="18" width="11.5703125" style="10" customWidth="1"/>
    <col min="19" max="19" width="13.28515625" style="10" customWidth="1"/>
    <col min="20" max="20" width="12.85546875" style="10" customWidth="1"/>
    <col min="21" max="16384" width="9.140625" style="10"/>
  </cols>
  <sheetData>
    <row r="3" spans="1:17" x14ac:dyDescent="0.2">
      <c r="A3" s="10" t="s">
        <v>36</v>
      </c>
    </row>
    <row r="4" spans="1:17" x14ac:dyDescent="0.2">
      <c r="A4" s="11" t="s">
        <v>8</v>
      </c>
    </row>
    <row r="6" spans="1:17" ht="15.75" x14ac:dyDescent="0.2">
      <c r="A6" s="79" t="s">
        <v>37</v>
      </c>
      <c r="B6" s="79"/>
      <c r="C6" s="79"/>
      <c r="D6" s="79"/>
      <c r="E6" s="79"/>
      <c r="F6" s="79"/>
      <c r="G6" s="79"/>
      <c r="H6" s="79"/>
      <c r="I6" s="79"/>
      <c r="J6" s="79"/>
      <c r="K6" s="79"/>
      <c r="L6" s="12"/>
      <c r="M6" s="12"/>
      <c r="N6" s="12"/>
      <c r="O6" s="12"/>
      <c r="P6" s="12"/>
      <c r="Q6" s="12"/>
    </row>
    <row r="7" spans="1:17" ht="15.75" x14ac:dyDescent="0.2">
      <c r="A7" s="79"/>
      <c r="B7" s="79"/>
      <c r="C7" s="79"/>
      <c r="D7" s="79"/>
      <c r="E7" s="79"/>
      <c r="F7" s="79"/>
      <c r="G7" s="79"/>
      <c r="H7" s="79"/>
      <c r="I7" s="79"/>
      <c r="J7" s="79"/>
      <c r="K7" s="79"/>
      <c r="L7" s="12"/>
      <c r="M7" s="12"/>
      <c r="N7" s="12"/>
      <c r="O7" s="12"/>
      <c r="P7" s="12"/>
      <c r="Q7" s="12"/>
    </row>
    <row r="8" spans="1:17" ht="15" x14ac:dyDescent="0.2">
      <c r="A8" s="76" t="s">
        <v>9</v>
      </c>
      <c r="B8" s="62"/>
      <c r="C8" s="62"/>
      <c r="D8" s="62" t="s">
        <v>41</v>
      </c>
      <c r="E8" s="62"/>
      <c r="F8" s="62"/>
      <c r="G8" s="62"/>
      <c r="H8" s="62"/>
      <c r="I8" s="62"/>
      <c r="J8" s="62"/>
      <c r="K8" s="5"/>
      <c r="L8" s="1"/>
      <c r="M8" s="1"/>
      <c r="N8" s="1"/>
      <c r="O8" s="1"/>
      <c r="P8" s="1"/>
      <c r="Q8" s="1"/>
    </row>
    <row r="9" spans="1:17" ht="15" x14ac:dyDescent="0.2">
      <c r="A9" s="72" t="s">
        <v>40</v>
      </c>
      <c r="B9" s="1"/>
      <c r="C9" s="1"/>
      <c r="D9" s="1" t="s">
        <v>7</v>
      </c>
      <c r="E9" s="1"/>
      <c r="F9" s="1"/>
      <c r="G9" s="1"/>
      <c r="H9" s="1"/>
      <c r="I9" s="1"/>
      <c r="J9" s="1"/>
      <c r="K9" s="4"/>
      <c r="L9" s="1"/>
      <c r="M9" s="1"/>
      <c r="N9" s="1"/>
      <c r="O9" s="1"/>
      <c r="P9" s="1"/>
      <c r="Q9" s="1"/>
    </row>
    <row r="10" spans="1:17" ht="15" x14ac:dyDescent="0.2">
      <c r="A10" s="72" t="s">
        <v>10</v>
      </c>
      <c r="B10" s="1"/>
      <c r="C10" s="1"/>
      <c r="D10" s="1" t="s">
        <v>7</v>
      </c>
      <c r="E10" s="1"/>
      <c r="F10" s="1"/>
      <c r="G10" s="1"/>
      <c r="H10" s="1"/>
      <c r="I10" s="1"/>
      <c r="J10" s="1"/>
      <c r="K10" s="4"/>
      <c r="L10" s="1"/>
      <c r="M10" s="1"/>
      <c r="N10" s="1"/>
      <c r="O10" s="1"/>
      <c r="P10" s="1"/>
      <c r="Q10" s="1"/>
    </row>
    <row r="11" spans="1:17" ht="15" x14ac:dyDescent="0.2">
      <c r="A11" s="66" t="s">
        <v>11</v>
      </c>
      <c r="B11" s="67"/>
      <c r="C11" s="67"/>
      <c r="D11" s="67" t="s">
        <v>7</v>
      </c>
      <c r="E11" s="67"/>
      <c r="F11" s="67"/>
      <c r="G11" s="67"/>
      <c r="H11" s="67"/>
      <c r="I11" s="67"/>
      <c r="J11" s="67"/>
      <c r="K11" s="77"/>
      <c r="L11" s="1"/>
      <c r="M11" s="1"/>
      <c r="N11" s="1"/>
      <c r="O11" s="1"/>
      <c r="P11" s="1"/>
      <c r="Q11" s="1"/>
    </row>
    <row r="12" spans="1:17" ht="15" x14ac:dyDescent="0.2">
      <c r="A12" s="78" t="s">
        <v>43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ht="1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ht="15.75" x14ac:dyDescent="0.2">
      <c r="A14" s="13" t="s">
        <v>38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</row>
    <row r="15" spans="1:17" ht="33.75" customHeight="1" x14ac:dyDescent="0.2">
      <c r="A15" s="15" t="s">
        <v>12</v>
      </c>
      <c r="B15" s="16" t="s">
        <v>2</v>
      </c>
      <c r="C15" s="16" t="s">
        <v>42</v>
      </c>
      <c r="D15" s="16" t="s">
        <v>32</v>
      </c>
      <c r="E15" s="16" t="s">
        <v>0</v>
      </c>
      <c r="F15" s="16" t="s">
        <v>18</v>
      </c>
      <c r="G15" s="16" t="s">
        <v>17</v>
      </c>
      <c r="H15" s="16" t="s">
        <v>4</v>
      </c>
      <c r="I15" s="16" t="s">
        <v>3</v>
      </c>
      <c r="J15" s="16" t="s">
        <v>6</v>
      </c>
      <c r="K15" s="16" t="s">
        <v>5</v>
      </c>
    </row>
    <row r="16" spans="1:17" x14ac:dyDescent="0.2">
      <c r="A16" s="17"/>
      <c r="B16" s="18"/>
      <c r="C16" s="19" t="e">
        <f>AVERAGE(B16:B18)</f>
        <v>#DIV/0!</v>
      </c>
      <c r="D16" s="20" t="e">
        <f>AVERAGE(B16:B27)</f>
        <v>#DIV/0!</v>
      </c>
      <c r="E16" s="21" t="e">
        <f>STDEV(B$16:B$27)</f>
        <v>#DIV/0!</v>
      </c>
      <c r="F16" s="21" t="e">
        <f>D16+E16</f>
        <v>#DIV/0!</v>
      </c>
      <c r="G16" s="21" t="e">
        <f>D16-E16</f>
        <v>#DIV/0!</v>
      </c>
      <c r="H16" s="21" t="e">
        <f>D$16+(2*E$16)</f>
        <v>#DIV/0!</v>
      </c>
      <c r="I16" s="21" t="e">
        <f>D$16-(2*E$16)</f>
        <v>#DIV/0!</v>
      </c>
      <c r="J16" s="21" t="e">
        <f>D$16+(3*E$16)</f>
        <v>#DIV/0!</v>
      </c>
      <c r="K16" s="21" t="e">
        <f>D$16-(3*E$16)</f>
        <v>#DIV/0!</v>
      </c>
    </row>
    <row r="17" spans="1:17" x14ac:dyDescent="0.2">
      <c r="A17" s="17"/>
      <c r="B17" s="18"/>
      <c r="C17" s="22"/>
      <c r="D17" s="20"/>
      <c r="E17" s="21"/>
      <c r="F17" s="21"/>
      <c r="G17" s="21"/>
      <c r="H17" s="21"/>
      <c r="I17" s="21"/>
      <c r="J17" s="21"/>
      <c r="K17" s="21"/>
    </row>
    <row r="18" spans="1:17" x14ac:dyDescent="0.2">
      <c r="A18" s="23"/>
      <c r="B18" s="24"/>
      <c r="C18" s="25"/>
      <c r="D18" s="26"/>
      <c r="E18" s="27"/>
      <c r="F18" s="27"/>
      <c r="G18" s="27"/>
      <c r="H18" s="27"/>
      <c r="I18" s="27"/>
      <c r="J18" s="27"/>
      <c r="K18" s="27"/>
    </row>
    <row r="19" spans="1:17" x14ac:dyDescent="0.2">
      <c r="A19" s="17"/>
      <c r="B19" s="18"/>
      <c r="C19" s="19" t="e">
        <f>AVERAGE(B19:B21)</f>
        <v>#DIV/0!</v>
      </c>
      <c r="D19" s="20" t="e">
        <f>D$16</f>
        <v>#DIV/0!</v>
      </c>
      <c r="E19" s="21" t="e">
        <f>STDEV(B$16:B$27)</f>
        <v>#DIV/0!</v>
      </c>
      <c r="F19" s="21" t="e">
        <f>D19+E19</f>
        <v>#DIV/0!</v>
      </c>
      <c r="G19" s="21" t="e">
        <f>D19-E19</f>
        <v>#DIV/0!</v>
      </c>
      <c r="H19" s="21" t="e">
        <f>D$16+(2*E$16)</f>
        <v>#DIV/0!</v>
      </c>
      <c r="I19" s="21" t="e">
        <f>D$16-(2*E$16)</f>
        <v>#DIV/0!</v>
      </c>
      <c r="J19" s="21" t="e">
        <f>D$16+(3*E$16)</f>
        <v>#DIV/0!</v>
      </c>
      <c r="K19" s="21" t="e">
        <f>D$16-(3*E$16)</f>
        <v>#DIV/0!</v>
      </c>
    </row>
    <row r="20" spans="1:17" x14ac:dyDescent="0.2">
      <c r="A20" s="17"/>
      <c r="B20" s="18"/>
      <c r="C20" s="22"/>
      <c r="D20" s="20"/>
      <c r="E20" s="21"/>
      <c r="F20" s="21"/>
      <c r="G20" s="21"/>
      <c r="H20" s="21"/>
      <c r="I20" s="21"/>
      <c r="J20" s="21"/>
      <c r="K20" s="21"/>
    </row>
    <row r="21" spans="1:17" ht="12.75" customHeight="1" x14ac:dyDescent="0.2">
      <c r="A21" s="23"/>
      <c r="B21" s="24"/>
      <c r="C21" s="25"/>
      <c r="D21" s="26"/>
      <c r="E21" s="27"/>
      <c r="F21" s="27"/>
      <c r="G21" s="27"/>
      <c r="H21" s="27"/>
      <c r="I21" s="27"/>
      <c r="J21" s="27"/>
      <c r="K21" s="27"/>
    </row>
    <row r="22" spans="1:17" x14ac:dyDescent="0.2">
      <c r="A22" s="17"/>
      <c r="B22" s="18"/>
      <c r="C22" s="19" t="e">
        <f>AVERAGE(B22:B24)</f>
        <v>#DIV/0!</v>
      </c>
      <c r="D22" s="20" t="e">
        <f>D$16</f>
        <v>#DIV/0!</v>
      </c>
      <c r="E22" s="21" t="e">
        <f>STDEV(B$16:B$27)</f>
        <v>#DIV/0!</v>
      </c>
      <c r="F22" s="21" t="e">
        <f>D22+E22</f>
        <v>#DIV/0!</v>
      </c>
      <c r="G22" s="21" t="e">
        <f>D22-E22</f>
        <v>#DIV/0!</v>
      </c>
      <c r="H22" s="21" t="e">
        <f>D$16+(2*E$16)</f>
        <v>#DIV/0!</v>
      </c>
      <c r="I22" s="21" t="e">
        <f>D$16-(2*E$16)</f>
        <v>#DIV/0!</v>
      </c>
      <c r="J22" s="21" t="e">
        <f>D$16+(3*E$16)</f>
        <v>#DIV/0!</v>
      </c>
      <c r="K22" s="21" t="e">
        <f>D$16-(3*E$16)</f>
        <v>#DIV/0!</v>
      </c>
    </row>
    <row r="23" spans="1:17" ht="14.25" customHeight="1" x14ac:dyDescent="0.2">
      <c r="A23" s="17"/>
      <c r="B23" s="18"/>
      <c r="C23" s="22"/>
      <c r="D23" s="20"/>
      <c r="E23" s="21"/>
      <c r="F23" s="21"/>
      <c r="G23" s="21"/>
      <c r="H23" s="21"/>
      <c r="I23" s="21"/>
      <c r="J23" s="21"/>
      <c r="K23" s="21"/>
    </row>
    <row r="24" spans="1:17" s="28" customFormat="1" ht="12" customHeight="1" x14ac:dyDescent="0.25">
      <c r="A24" s="23"/>
      <c r="B24" s="24"/>
      <c r="C24" s="25"/>
      <c r="D24" s="26"/>
      <c r="E24" s="27"/>
      <c r="F24" s="27"/>
      <c r="G24" s="27"/>
      <c r="H24" s="27"/>
      <c r="I24" s="27"/>
      <c r="J24" s="27"/>
      <c r="K24" s="27"/>
    </row>
    <row r="25" spans="1:17" s="28" customFormat="1" ht="12" customHeight="1" x14ac:dyDescent="0.25">
      <c r="A25" s="17"/>
      <c r="B25" s="18"/>
      <c r="C25" s="19" t="e">
        <f>AVERAGE(B25:B27)</f>
        <v>#DIV/0!</v>
      </c>
      <c r="D25" s="20" t="e">
        <f>D$16</f>
        <v>#DIV/0!</v>
      </c>
      <c r="E25" s="21" t="e">
        <f>STDEV(B$16:B$27)</f>
        <v>#DIV/0!</v>
      </c>
      <c r="F25" s="21" t="e">
        <f>D25+E25</f>
        <v>#DIV/0!</v>
      </c>
      <c r="G25" s="21" t="e">
        <f>D25-E25</f>
        <v>#DIV/0!</v>
      </c>
      <c r="H25" s="21" t="e">
        <f>D$16+(2*E$16)</f>
        <v>#DIV/0!</v>
      </c>
      <c r="I25" s="21" t="e">
        <f>D$16-(2*E$16)</f>
        <v>#DIV/0!</v>
      </c>
      <c r="J25" s="21" t="e">
        <f>D$16+(3*E$16)</f>
        <v>#DIV/0!</v>
      </c>
      <c r="K25" s="21" t="e">
        <f>D$16-(3*E$16)</f>
        <v>#DIV/0!</v>
      </c>
    </row>
    <row r="26" spans="1:17" s="28" customFormat="1" ht="12" customHeight="1" x14ac:dyDescent="0.25">
      <c r="A26" s="17"/>
      <c r="B26" s="18"/>
      <c r="C26" s="22"/>
      <c r="D26" s="20"/>
      <c r="E26" s="21"/>
      <c r="F26" s="21"/>
      <c r="G26" s="21"/>
      <c r="H26" s="21"/>
      <c r="I26" s="21"/>
      <c r="J26" s="21"/>
      <c r="K26" s="21"/>
    </row>
    <row r="27" spans="1:17" s="28" customFormat="1" ht="12" customHeight="1" x14ac:dyDescent="0.25">
      <c r="A27" s="23"/>
      <c r="B27" s="24"/>
      <c r="C27" s="25"/>
      <c r="D27" s="26"/>
      <c r="E27" s="27"/>
      <c r="F27" s="27"/>
      <c r="G27" s="27"/>
      <c r="H27" s="27"/>
      <c r="I27" s="27"/>
      <c r="J27" s="27"/>
      <c r="K27" s="27"/>
    </row>
    <row r="28" spans="1:17" s="28" customFormat="1" ht="12" customHeight="1" x14ac:dyDescent="0.2">
      <c r="A28" s="31"/>
      <c r="B28" s="32"/>
      <c r="C28" s="30"/>
      <c r="D28" s="33"/>
      <c r="E28" s="34"/>
      <c r="F28" s="34"/>
      <c r="G28" s="34"/>
      <c r="H28" s="34"/>
      <c r="I28" s="34"/>
      <c r="J28" s="35"/>
      <c r="K28" s="36"/>
      <c r="L28" s="29"/>
      <c r="M28" s="30"/>
      <c r="N28" s="30"/>
      <c r="O28" s="30"/>
      <c r="P28" s="30"/>
      <c r="Q28" s="30"/>
    </row>
    <row r="29" spans="1:17" s="28" customFormat="1" ht="12" customHeight="1" x14ac:dyDescent="0.2">
      <c r="A29" s="13" t="s">
        <v>39</v>
      </c>
      <c r="B29" s="35"/>
      <c r="C29" s="37"/>
      <c r="D29" s="34"/>
      <c r="E29" s="34"/>
      <c r="F29" s="34"/>
      <c r="G29" s="34"/>
      <c r="H29" s="34"/>
      <c r="I29" s="34"/>
      <c r="J29" s="35"/>
      <c r="K29" s="36"/>
      <c r="L29" s="29"/>
      <c r="M29" s="30"/>
      <c r="N29" s="30"/>
      <c r="O29" s="30"/>
      <c r="P29" s="30"/>
      <c r="Q29" s="30"/>
    </row>
    <row r="30" spans="1:17" s="28" customFormat="1" ht="25.5" customHeight="1" x14ac:dyDescent="0.2">
      <c r="A30" s="15" t="s">
        <v>12</v>
      </c>
      <c r="B30" s="16" t="s">
        <v>1</v>
      </c>
      <c r="C30" s="16" t="s">
        <v>33</v>
      </c>
      <c r="D30" s="16" t="s">
        <v>32</v>
      </c>
      <c r="E30" s="16" t="s">
        <v>0</v>
      </c>
      <c r="F30" s="16" t="s">
        <v>18</v>
      </c>
      <c r="G30" s="16" t="s">
        <v>17</v>
      </c>
      <c r="H30" s="16" t="s">
        <v>4</v>
      </c>
      <c r="I30" s="16" t="s">
        <v>3</v>
      </c>
      <c r="J30" s="16" t="s">
        <v>6</v>
      </c>
      <c r="K30" s="16" t="s">
        <v>5</v>
      </c>
      <c r="L30" s="29"/>
      <c r="M30" s="30"/>
      <c r="N30" s="30"/>
      <c r="O30" s="30"/>
      <c r="P30" s="30"/>
      <c r="Q30" s="30"/>
    </row>
    <row r="31" spans="1:17" s="28" customFormat="1" ht="12" customHeight="1" x14ac:dyDescent="0.2">
      <c r="A31" s="17"/>
      <c r="B31" s="18"/>
      <c r="C31" s="38" t="e">
        <f>AVERAGE(B31:B33)</f>
        <v>#DIV/0!</v>
      </c>
      <c r="D31" s="38" t="e">
        <f>AVERAGE(B$31:B$39)</f>
        <v>#DIV/0!</v>
      </c>
      <c r="E31" s="21" t="e">
        <f>STDEV(B$31:B$39)</f>
        <v>#DIV/0!</v>
      </c>
      <c r="F31" s="21" t="e">
        <f>D31+E31</f>
        <v>#DIV/0!</v>
      </c>
      <c r="G31" s="21" t="e">
        <f>D31-E31</f>
        <v>#DIV/0!</v>
      </c>
      <c r="H31" s="21" t="e">
        <f>D$31+(2*E$31)</f>
        <v>#DIV/0!</v>
      </c>
      <c r="I31" s="21" t="e">
        <f>D$31-(2*E$31)</f>
        <v>#DIV/0!</v>
      </c>
      <c r="J31" s="21" t="e">
        <f>D$31+(3*E$31)</f>
        <v>#DIV/0!</v>
      </c>
      <c r="K31" s="21" t="e">
        <f>D$31-(3*E$31)</f>
        <v>#DIV/0!</v>
      </c>
      <c r="L31" s="29"/>
      <c r="M31" s="30"/>
      <c r="N31" s="30"/>
      <c r="O31" s="30"/>
      <c r="P31" s="30"/>
      <c r="Q31" s="30"/>
    </row>
    <row r="32" spans="1:17" s="28" customFormat="1" ht="12" customHeight="1" x14ac:dyDescent="0.2">
      <c r="A32" s="17"/>
      <c r="B32" s="39"/>
      <c r="C32" s="40"/>
      <c r="D32" s="38"/>
      <c r="E32" s="21"/>
      <c r="F32" s="21"/>
      <c r="G32" s="21"/>
      <c r="H32" s="21"/>
      <c r="I32" s="21"/>
      <c r="J32" s="21"/>
      <c r="K32" s="21"/>
      <c r="L32" s="29"/>
      <c r="M32" s="30"/>
      <c r="N32" s="30"/>
      <c r="O32" s="30"/>
      <c r="P32" s="30"/>
      <c r="Q32" s="30"/>
    </row>
    <row r="33" spans="1:17" s="28" customFormat="1" ht="12" customHeight="1" x14ac:dyDescent="0.2">
      <c r="A33" s="23"/>
      <c r="B33" s="41"/>
      <c r="C33" s="42"/>
      <c r="D33" s="43"/>
      <c r="E33" s="27"/>
      <c r="F33" s="27"/>
      <c r="G33" s="27"/>
      <c r="H33" s="27"/>
      <c r="I33" s="27"/>
      <c r="J33" s="27"/>
      <c r="K33" s="27"/>
      <c r="L33" s="29"/>
      <c r="M33" s="30"/>
      <c r="N33" s="30"/>
      <c r="O33" s="30"/>
      <c r="P33" s="30"/>
      <c r="Q33" s="30"/>
    </row>
    <row r="34" spans="1:17" s="28" customFormat="1" ht="12" customHeight="1" x14ac:dyDescent="0.2">
      <c r="A34" s="17"/>
      <c r="B34" s="39"/>
      <c r="C34" s="38" t="e">
        <f>AVERAGE(B34:B36)</f>
        <v>#DIV/0!</v>
      </c>
      <c r="D34" s="38" t="e">
        <f>AVERAGE(B$31:B$39)</f>
        <v>#DIV/0!</v>
      </c>
      <c r="E34" s="21" t="e">
        <f>STDEV(B$31:B$39)</f>
        <v>#DIV/0!</v>
      </c>
      <c r="F34" s="21" t="e">
        <f>D34+E34</f>
        <v>#DIV/0!</v>
      </c>
      <c r="G34" s="21" t="e">
        <f>D34-E34</f>
        <v>#DIV/0!</v>
      </c>
      <c r="H34" s="21" t="e">
        <f>D$31+(2*E$31)</f>
        <v>#DIV/0!</v>
      </c>
      <c r="I34" s="21" t="e">
        <f>D$31-(2*E$31)</f>
        <v>#DIV/0!</v>
      </c>
      <c r="J34" s="21" t="e">
        <f>D$31+(3*E$31)</f>
        <v>#DIV/0!</v>
      </c>
      <c r="K34" s="21" t="e">
        <f>D$31-(3*E$31)</f>
        <v>#DIV/0!</v>
      </c>
      <c r="L34" s="29"/>
      <c r="M34" s="30"/>
      <c r="N34" s="30"/>
      <c r="O34" s="30"/>
      <c r="P34" s="30"/>
      <c r="Q34" s="30"/>
    </row>
    <row r="35" spans="1:17" s="28" customFormat="1" ht="12" customHeight="1" x14ac:dyDescent="0.2">
      <c r="A35" s="17"/>
      <c r="B35" s="39"/>
      <c r="C35" s="40"/>
      <c r="D35" s="38"/>
      <c r="E35" s="21"/>
      <c r="F35" s="21"/>
      <c r="G35" s="21"/>
      <c r="H35" s="21"/>
      <c r="I35" s="21"/>
      <c r="J35" s="21"/>
      <c r="K35" s="21"/>
      <c r="L35" s="29"/>
      <c r="M35" s="30"/>
      <c r="N35" s="30"/>
      <c r="O35" s="30"/>
      <c r="P35" s="30"/>
      <c r="Q35" s="30"/>
    </row>
    <row r="36" spans="1:17" s="28" customFormat="1" ht="12" customHeight="1" x14ac:dyDescent="0.2">
      <c r="A36" s="23"/>
      <c r="B36" s="41"/>
      <c r="C36" s="42"/>
      <c r="D36" s="43"/>
      <c r="E36" s="27"/>
      <c r="F36" s="27"/>
      <c r="G36" s="27"/>
      <c r="H36" s="27"/>
      <c r="I36" s="27"/>
      <c r="J36" s="27"/>
      <c r="K36" s="27"/>
      <c r="L36" s="29"/>
      <c r="M36" s="30"/>
      <c r="N36" s="30"/>
      <c r="O36" s="30"/>
      <c r="P36" s="30"/>
      <c r="Q36" s="30"/>
    </row>
    <row r="37" spans="1:17" s="28" customFormat="1" ht="12" customHeight="1" x14ac:dyDescent="0.2">
      <c r="A37" s="17"/>
      <c r="B37" s="18"/>
      <c r="C37" s="38" t="e">
        <f>AVERAGE(B37:B39)</f>
        <v>#DIV/0!</v>
      </c>
      <c r="D37" s="38" t="e">
        <f>AVERAGE(B$31:B$39)</f>
        <v>#DIV/0!</v>
      </c>
      <c r="E37" s="21" t="e">
        <f>STDEV(B$31:B$39)</f>
        <v>#DIV/0!</v>
      </c>
      <c r="F37" s="21" t="e">
        <f>D37+E37</f>
        <v>#DIV/0!</v>
      </c>
      <c r="G37" s="21" t="e">
        <f>D37-E37</f>
        <v>#DIV/0!</v>
      </c>
      <c r="H37" s="21" t="e">
        <f>D$31+(2*E$31)</f>
        <v>#DIV/0!</v>
      </c>
      <c r="I37" s="21" t="e">
        <f>D$31-(2*E$31)</f>
        <v>#DIV/0!</v>
      </c>
      <c r="J37" s="21" t="e">
        <f>D$31+(3*E$31)</f>
        <v>#DIV/0!</v>
      </c>
      <c r="K37" s="21" t="e">
        <f>D$31-(3*E$31)</f>
        <v>#DIV/0!</v>
      </c>
      <c r="L37" s="29"/>
      <c r="M37" s="30"/>
      <c r="N37" s="30"/>
      <c r="O37" s="30"/>
      <c r="P37" s="30"/>
      <c r="Q37" s="30"/>
    </row>
    <row r="38" spans="1:17" s="28" customFormat="1" ht="12" customHeight="1" x14ac:dyDescent="0.2">
      <c r="A38" s="17"/>
      <c r="B38" s="18"/>
      <c r="C38" s="40"/>
      <c r="D38" s="38"/>
      <c r="E38" s="21"/>
      <c r="F38" s="21"/>
      <c r="G38" s="21"/>
      <c r="H38" s="21"/>
      <c r="I38" s="21"/>
      <c r="J38" s="21"/>
      <c r="K38" s="21"/>
      <c r="L38" s="29"/>
      <c r="M38" s="30"/>
      <c r="N38" s="30"/>
      <c r="O38" s="30"/>
      <c r="P38" s="30"/>
      <c r="Q38" s="30"/>
    </row>
    <row r="39" spans="1:17" s="28" customFormat="1" ht="12" customHeight="1" x14ac:dyDescent="0.2">
      <c r="A39" s="23"/>
      <c r="B39" s="24"/>
      <c r="C39" s="44"/>
      <c r="D39" s="43"/>
      <c r="E39" s="27"/>
      <c r="F39" s="27"/>
      <c r="G39" s="27"/>
      <c r="H39" s="27"/>
      <c r="I39" s="27"/>
      <c r="J39" s="27"/>
      <c r="K39" s="27"/>
      <c r="L39" s="29"/>
      <c r="M39" s="30"/>
      <c r="N39" s="30"/>
      <c r="O39" s="30"/>
      <c r="P39" s="30"/>
      <c r="Q39" s="30"/>
    </row>
    <row r="40" spans="1:17" ht="15" x14ac:dyDescent="0.2">
      <c r="A40" s="1" t="s">
        <v>22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7" ht="15.75" x14ac:dyDescent="0.2">
      <c r="C41" s="45" t="s">
        <v>32</v>
      </c>
      <c r="D41" s="46" t="s">
        <v>7</v>
      </c>
      <c r="E41" s="47" t="s">
        <v>34</v>
      </c>
      <c r="F41" s="1"/>
      <c r="G41" s="1"/>
      <c r="K41" s="1"/>
    </row>
    <row r="42" spans="1:17" ht="15.75" x14ac:dyDescent="0.2">
      <c r="C42" s="45" t="s">
        <v>1</v>
      </c>
      <c r="D42" s="46" t="s">
        <v>7</v>
      </c>
      <c r="E42" s="47" t="s">
        <v>23</v>
      </c>
      <c r="F42" s="1"/>
      <c r="G42" s="1"/>
      <c r="K42" s="1"/>
    </row>
    <row r="43" spans="1:17" ht="15.75" x14ac:dyDescent="0.2">
      <c r="C43" s="45" t="s">
        <v>18</v>
      </c>
      <c r="D43" s="48" t="s">
        <v>7</v>
      </c>
      <c r="E43" s="1" t="s">
        <v>19</v>
      </c>
      <c r="F43" s="1"/>
      <c r="G43" s="1"/>
      <c r="H43" s="3" t="s">
        <v>7</v>
      </c>
      <c r="I43" s="49" t="s">
        <v>26</v>
      </c>
      <c r="J43" s="50"/>
      <c r="K43" s="1"/>
    </row>
    <row r="44" spans="1:17" ht="15.75" x14ac:dyDescent="0.2">
      <c r="C44" s="45" t="s">
        <v>17</v>
      </c>
      <c r="D44" s="48" t="s">
        <v>7</v>
      </c>
      <c r="E44" s="1" t="s">
        <v>20</v>
      </c>
      <c r="F44" s="1"/>
      <c r="G44" s="1"/>
      <c r="H44" s="3" t="s">
        <v>7</v>
      </c>
      <c r="I44" s="49" t="s">
        <v>27</v>
      </c>
      <c r="J44" s="1"/>
    </row>
    <row r="45" spans="1:17" ht="15.75" x14ac:dyDescent="0.25">
      <c r="C45" s="51" t="s">
        <v>4</v>
      </c>
      <c r="D45" s="48" t="s">
        <v>7</v>
      </c>
      <c r="E45" s="52" t="s">
        <v>14</v>
      </c>
      <c r="F45" s="1"/>
      <c r="H45" s="3" t="s">
        <v>7</v>
      </c>
      <c r="I45" s="49" t="s">
        <v>30</v>
      </c>
      <c r="J45" s="50"/>
    </row>
    <row r="46" spans="1:17" ht="15.75" x14ac:dyDescent="0.25">
      <c r="A46" s="31"/>
      <c r="B46" s="35"/>
      <c r="C46" s="51" t="s">
        <v>3</v>
      </c>
      <c r="D46" s="48" t="s">
        <v>7</v>
      </c>
      <c r="E46" s="52" t="s">
        <v>15</v>
      </c>
      <c r="F46" s="1"/>
      <c r="H46" s="3" t="s">
        <v>7</v>
      </c>
      <c r="I46" s="49" t="s">
        <v>31</v>
      </c>
      <c r="J46" s="2"/>
      <c r="K46" s="30"/>
    </row>
    <row r="47" spans="1:17" ht="15.75" x14ac:dyDescent="0.2">
      <c r="A47" s="31"/>
      <c r="B47" s="35"/>
      <c r="C47" s="45" t="s">
        <v>6</v>
      </c>
      <c r="D47" s="53" t="s">
        <v>7</v>
      </c>
      <c r="E47" s="54" t="s">
        <v>13</v>
      </c>
      <c r="F47" s="55"/>
      <c r="H47" s="56" t="s">
        <v>7</v>
      </c>
      <c r="I47" s="49" t="s">
        <v>28</v>
      </c>
      <c r="J47" s="2"/>
      <c r="K47" s="30"/>
    </row>
    <row r="48" spans="1:17" ht="15.75" x14ac:dyDescent="0.25">
      <c r="A48" s="31"/>
      <c r="B48" s="35"/>
      <c r="C48" s="51" t="s">
        <v>5</v>
      </c>
      <c r="D48" s="48" t="s">
        <v>7</v>
      </c>
      <c r="E48" s="52" t="s">
        <v>35</v>
      </c>
      <c r="F48" s="1"/>
      <c r="H48" s="3" t="s">
        <v>7</v>
      </c>
      <c r="I48" s="49" t="s">
        <v>29</v>
      </c>
      <c r="J48" s="2"/>
      <c r="K48" s="30"/>
    </row>
    <row r="49" spans="1:11" ht="15.75" x14ac:dyDescent="0.25">
      <c r="A49" s="31"/>
      <c r="B49" s="35"/>
      <c r="C49" s="51"/>
      <c r="D49" s="48"/>
      <c r="E49" s="52"/>
      <c r="F49" s="1"/>
      <c r="H49" s="3"/>
      <c r="I49" s="49"/>
      <c r="J49" s="2"/>
      <c r="K49" s="30"/>
    </row>
    <row r="50" spans="1:11" ht="15.75" x14ac:dyDescent="0.25">
      <c r="A50" s="57" t="s">
        <v>21</v>
      </c>
    </row>
    <row r="81" spans="1:11" ht="15.75" customHeight="1" x14ac:dyDescent="0.25">
      <c r="A81" s="58" t="s">
        <v>25</v>
      </c>
      <c r="B81" s="59"/>
      <c r="C81" s="59"/>
      <c r="D81" s="60"/>
      <c r="E81" s="61"/>
      <c r="F81" s="61"/>
      <c r="G81" s="61"/>
      <c r="H81" s="61"/>
      <c r="I81" s="62"/>
      <c r="J81" s="63"/>
      <c r="K81" s="5"/>
    </row>
    <row r="82" spans="1:11" ht="15" x14ac:dyDescent="0.2">
      <c r="A82" s="64"/>
      <c r="B82" s="65"/>
      <c r="C82" s="65"/>
      <c r="D82" s="1"/>
      <c r="E82" s="1"/>
      <c r="F82" s="1"/>
      <c r="G82" s="1"/>
      <c r="H82" s="1"/>
      <c r="I82" s="1"/>
      <c r="K82" s="4"/>
    </row>
    <row r="83" spans="1:11" ht="15.75" x14ac:dyDescent="0.25">
      <c r="A83" s="80" t="s">
        <v>16</v>
      </c>
      <c r="B83" s="81" t="s">
        <v>47</v>
      </c>
      <c r="C83" s="82"/>
      <c r="D83" s="1"/>
      <c r="E83" s="1"/>
      <c r="F83" s="1"/>
      <c r="G83" s="1"/>
      <c r="H83" s="1"/>
      <c r="I83" s="1"/>
      <c r="K83" s="4"/>
    </row>
    <row r="84" spans="1:11" ht="15.75" x14ac:dyDescent="0.25">
      <c r="A84" s="80" t="s">
        <v>16</v>
      </c>
      <c r="B84" s="82" t="s">
        <v>48</v>
      </c>
      <c r="C84" s="82"/>
      <c r="D84" s="1"/>
      <c r="E84" s="1"/>
      <c r="F84" s="1"/>
      <c r="G84" s="1"/>
      <c r="H84" s="1"/>
      <c r="I84" s="1"/>
      <c r="K84" s="4"/>
    </row>
    <row r="85" spans="1:11" ht="15.75" x14ac:dyDescent="0.25">
      <c r="A85" s="80" t="s">
        <v>16</v>
      </c>
      <c r="B85" s="82" t="s">
        <v>49</v>
      </c>
      <c r="C85" s="82"/>
      <c r="D85" s="1"/>
      <c r="E85" s="1"/>
      <c r="F85" s="1"/>
      <c r="G85" s="1"/>
      <c r="H85" s="1"/>
      <c r="I85" s="1"/>
      <c r="K85" s="4"/>
    </row>
    <row r="86" spans="1:11" ht="15.75" x14ac:dyDescent="0.25">
      <c r="A86" s="80" t="s">
        <v>16</v>
      </c>
      <c r="B86" s="82" t="s">
        <v>50</v>
      </c>
      <c r="C86" s="82"/>
      <c r="D86" s="1"/>
      <c r="E86" s="1"/>
      <c r="F86" s="1"/>
      <c r="G86" s="1"/>
      <c r="H86" s="1"/>
      <c r="I86" s="1"/>
      <c r="K86" s="4"/>
    </row>
    <row r="87" spans="1:11" ht="15.75" x14ac:dyDescent="0.25">
      <c r="A87" s="80" t="s">
        <v>16</v>
      </c>
      <c r="B87" s="82" t="s">
        <v>51</v>
      </c>
      <c r="C87" s="82"/>
      <c r="D87" s="1"/>
      <c r="E87" s="1"/>
      <c r="F87" s="1"/>
      <c r="G87" s="1"/>
      <c r="H87" s="1"/>
      <c r="I87" s="1"/>
      <c r="K87" s="4"/>
    </row>
    <row r="88" spans="1:11" ht="15.75" x14ac:dyDescent="0.25">
      <c r="A88" s="80" t="s">
        <v>16</v>
      </c>
      <c r="B88" s="82" t="s">
        <v>52</v>
      </c>
      <c r="C88" s="82"/>
      <c r="D88" s="1"/>
      <c r="E88" s="1"/>
      <c r="F88" s="1"/>
      <c r="G88" s="1"/>
      <c r="H88" s="1"/>
      <c r="I88" s="1"/>
      <c r="K88" s="4"/>
    </row>
    <row r="89" spans="1:11" ht="15.75" x14ac:dyDescent="0.25">
      <c r="A89" s="80" t="s">
        <v>16</v>
      </c>
      <c r="B89" s="82" t="s">
        <v>53</v>
      </c>
      <c r="C89" s="82"/>
      <c r="D89" s="1"/>
      <c r="E89" s="1"/>
      <c r="F89" s="1"/>
      <c r="G89" s="1"/>
      <c r="H89" s="1"/>
      <c r="I89" s="1"/>
      <c r="J89" s="1"/>
      <c r="K89" s="4"/>
    </row>
    <row r="90" spans="1:11" ht="15.75" customHeight="1" x14ac:dyDescent="0.25">
      <c r="A90" s="80" t="s">
        <v>16</v>
      </c>
      <c r="B90" s="82" t="s">
        <v>54</v>
      </c>
      <c r="C90" s="82"/>
      <c r="D90" s="1"/>
      <c r="E90" s="1"/>
      <c r="F90" s="1"/>
      <c r="G90" s="1"/>
      <c r="H90" s="1"/>
      <c r="I90" s="1"/>
      <c r="J90" s="1"/>
      <c r="K90" s="4"/>
    </row>
    <row r="91" spans="1:11" ht="15" x14ac:dyDescent="0.2">
      <c r="A91" s="66"/>
      <c r="B91" s="67"/>
      <c r="C91" s="67"/>
      <c r="D91" s="67"/>
      <c r="E91" s="67"/>
      <c r="F91" s="67"/>
      <c r="G91" s="67"/>
      <c r="H91" s="67"/>
      <c r="I91" s="67"/>
      <c r="J91" s="68"/>
      <c r="K91" s="69"/>
    </row>
    <row r="92" spans="1:11" ht="15" x14ac:dyDescent="0.2">
      <c r="B92" s="1"/>
      <c r="C92" s="1"/>
      <c r="D92" s="1"/>
      <c r="E92" s="1"/>
      <c r="F92" s="1"/>
      <c r="G92" s="1"/>
      <c r="H92" s="1"/>
      <c r="I92" s="1"/>
    </row>
    <row r="93" spans="1:11" ht="15.75" x14ac:dyDescent="0.25">
      <c r="A93" s="70" t="s">
        <v>24</v>
      </c>
      <c r="B93" s="62"/>
      <c r="C93" s="62"/>
      <c r="D93" s="62"/>
      <c r="E93" s="62"/>
      <c r="F93" s="62"/>
      <c r="G93" s="62"/>
      <c r="H93" s="62"/>
      <c r="I93" s="62"/>
      <c r="J93" s="63"/>
      <c r="K93" s="71"/>
    </row>
    <row r="94" spans="1:11" ht="15" x14ac:dyDescent="0.2">
      <c r="A94" s="72"/>
      <c r="B94" s="1"/>
      <c r="C94" s="1"/>
      <c r="D94" s="1"/>
      <c r="E94" s="1"/>
      <c r="F94" s="1"/>
      <c r="G94" s="1"/>
      <c r="H94" s="1"/>
      <c r="I94" s="1"/>
      <c r="K94" s="73"/>
    </row>
    <row r="95" spans="1:11" ht="15" x14ac:dyDescent="0.2">
      <c r="A95" s="72"/>
      <c r="B95" s="1"/>
      <c r="C95" s="1"/>
      <c r="D95" s="1"/>
      <c r="E95" s="1"/>
      <c r="F95" s="1"/>
      <c r="G95" s="1"/>
      <c r="H95" s="1"/>
      <c r="I95" s="1"/>
      <c r="K95" s="73"/>
    </row>
    <row r="96" spans="1:11" ht="15" x14ac:dyDescent="0.2">
      <c r="A96" s="72"/>
      <c r="B96" s="1"/>
      <c r="C96" s="1"/>
      <c r="D96" s="1"/>
      <c r="E96" s="1"/>
      <c r="F96" s="1"/>
      <c r="G96" s="1"/>
      <c r="H96" s="1"/>
      <c r="I96" s="1"/>
      <c r="K96" s="73"/>
    </row>
    <row r="97" spans="1:11" ht="15" x14ac:dyDescent="0.2">
      <c r="A97" s="72"/>
      <c r="B97" s="1"/>
      <c r="C97" s="1"/>
      <c r="D97" s="1"/>
      <c r="E97" s="1"/>
      <c r="F97" s="1"/>
      <c r="G97" s="1"/>
      <c r="H97" s="1"/>
      <c r="I97" s="1"/>
      <c r="K97" s="73"/>
    </row>
    <row r="98" spans="1:11" ht="15" x14ac:dyDescent="0.2">
      <c r="A98" s="72"/>
      <c r="B98" s="1"/>
      <c r="C98" s="1"/>
      <c r="D98" s="1"/>
      <c r="E98" s="1"/>
      <c r="F98" s="1"/>
      <c r="G98" s="1"/>
      <c r="H98" s="1"/>
      <c r="I98" s="1"/>
      <c r="K98" s="73"/>
    </row>
    <row r="99" spans="1:11" ht="15" x14ac:dyDescent="0.2">
      <c r="A99" s="72"/>
      <c r="B99" s="1"/>
      <c r="C99" s="1"/>
      <c r="D99" s="1"/>
      <c r="E99" s="1"/>
      <c r="F99" s="1"/>
      <c r="G99" s="1"/>
      <c r="H99" s="1"/>
      <c r="I99" s="1"/>
      <c r="K99" s="73"/>
    </row>
    <row r="100" spans="1:11" ht="15" x14ac:dyDescent="0.2">
      <c r="A100" s="72"/>
      <c r="B100" s="1"/>
      <c r="C100" s="1"/>
      <c r="D100" s="1"/>
      <c r="E100" s="1"/>
      <c r="F100" s="1"/>
      <c r="G100" s="1"/>
      <c r="H100" s="1"/>
      <c r="I100" s="1"/>
      <c r="K100" s="73"/>
    </row>
    <row r="101" spans="1:11" ht="15" x14ac:dyDescent="0.2">
      <c r="A101" s="72"/>
      <c r="B101" s="1"/>
      <c r="C101" s="1"/>
      <c r="D101" s="1"/>
      <c r="E101" s="1"/>
      <c r="F101" s="1"/>
      <c r="G101" s="1"/>
      <c r="H101" s="1"/>
      <c r="I101" s="1"/>
      <c r="K101" s="73"/>
    </row>
    <row r="102" spans="1:11" x14ac:dyDescent="0.2">
      <c r="A102" s="74"/>
      <c r="K102" s="73"/>
    </row>
    <row r="103" spans="1:11" x14ac:dyDescent="0.2">
      <c r="A103" s="74"/>
      <c r="K103" s="73"/>
    </row>
    <row r="104" spans="1:11" x14ac:dyDescent="0.2">
      <c r="A104" s="75"/>
      <c r="B104" s="68"/>
      <c r="C104" s="68"/>
      <c r="D104" s="68"/>
      <c r="E104" s="68"/>
      <c r="F104" s="68"/>
      <c r="G104" s="68"/>
      <c r="H104" s="68"/>
      <c r="I104" s="68"/>
      <c r="J104" s="68"/>
      <c r="K104" s="69"/>
    </row>
    <row r="107" spans="1:11" x14ac:dyDescent="0.2">
      <c r="A107" s="9" t="s">
        <v>44</v>
      </c>
      <c r="B107" s="6"/>
      <c r="C107" s="6" t="s">
        <v>7</v>
      </c>
      <c r="D107" s="6"/>
      <c r="E107" s="6"/>
      <c r="F107" s="6" t="s">
        <v>46</v>
      </c>
      <c r="G107" s="6"/>
      <c r="H107" s="6" t="s">
        <v>7</v>
      </c>
      <c r="I107" s="63"/>
      <c r="J107" s="63"/>
      <c r="K107" s="71"/>
    </row>
    <row r="108" spans="1:11" x14ac:dyDescent="0.2">
      <c r="A108" s="7"/>
      <c r="B108" s="8"/>
      <c r="C108" s="8"/>
      <c r="D108" s="8"/>
      <c r="E108" s="8"/>
      <c r="F108" s="8"/>
      <c r="G108" s="8"/>
      <c r="H108" s="8"/>
      <c r="K108" s="73"/>
    </row>
    <row r="109" spans="1:11" x14ac:dyDescent="0.2">
      <c r="A109" s="74"/>
      <c r="K109" s="73"/>
    </row>
    <row r="110" spans="1:11" x14ac:dyDescent="0.2">
      <c r="A110" s="75"/>
      <c r="B110" s="68"/>
      <c r="C110" s="68"/>
      <c r="D110" s="68"/>
      <c r="E110" s="68"/>
      <c r="F110" s="68"/>
      <c r="G110" s="68"/>
      <c r="H110" s="68"/>
      <c r="I110" s="68"/>
      <c r="J110" s="68"/>
      <c r="K110" s="69"/>
    </row>
    <row r="111" spans="1:11" x14ac:dyDescent="0.2">
      <c r="A111" s="10" t="s">
        <v>45</v>
      </c>
    </row>
  </sheetData>
  <mergeCells count="2">
    <mergeCell ref="A6:K6"/>
    <mergeCell ref="A7:K7"/>
  </mergeCells>
  <pageMargins left="0.6692913385826772" right="0.6692913385826772" top="0.6692913385826772" bottom="0.98425196850393704" header="0.51181102362204722" footer="0.51181102362204722"/>
  <pageSetup paperSize="9" scale="90" orientation="landscape" r:id="rId1"/>
  <headerFooter alignWithMargins="0">
    <oddFooter>&amp;L&amp;P&amp;R&amp;"Times New Roman,Regular"&amp;8Pusat Laboratorium Narkotika BNN/LU-FRM 06/ED03/REV07/10102025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FORMULIR PENGECEKAN ANTARA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puslab bnn</cp:lastModifiedBy>
  <cp:lastPrinted>2020-02-19T01:44:16Z</cp:lastPrinted>
  <dcterms:created xsi:type="dcterms:W3CDTF">2020-02-12T02:59:55Z</dcterms:created>
  <dcterms:modified xsi:type="dcterms:W3CDTF">2026-04-21T08:03:22Z</dcterms:modified>
</cp:coreProperties>
</file>