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35\pusat data\1. ISO DOKUMEN\1. 17025\4. FORMULIR\LU_UP-FRM 06a.ED04.REV00 FORMULIR PENGENDALIAN RUANGAN (SUHU &amp; KELEMBABAN)\"/>
    </mc:Choice>
  </mc:AlternateContent>
  <xr:revisionPtr revIDLastSave="0" documentId="8_{BCC1CD93-0CB9-46E1-9FFC-F23433B3DFAC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USLAB Januari - Master" sheetId="20" r:id="rId1"/>
    <sheet name="kosongan" sheetId="2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6" i="20" l="1"/>
  <c r="C106" i="20"/>
  <c r="D105" i="20"/>
  <c r="C105" i="20"/>
  <c r="D104" i="20"/>
  <c r="C104" i="20"/>
  <c r="D103" i="20"/>
  <c r="C103" i="20"/>
  <c r="D102" i="20"/>
  <c r="C102" i="20"/>
  <c r="D101" i="20"/>
  <c r="C101" i="20"/>
  <c r="D100" i="20"/>
  <c r="C100" i="20"/>
  <c r="D99" i="20"/>
  <c r="C99" i="20"/>
  <c r="D98" i="20"/>
  <c r="C98" i="20"/>
  <c r="D97" i="20"/>
  <c r="C97" i="20"/>
  <c r="D96" i="20"/>
  <c r="C96" i="20"/>
  <c r="D95" i="20"/>
  <c r="C95" i="20"/>
  <c r="D94" i="20"/>
  <c r="C94" i="20"/>
  <c r="D93" i="20"/>
  <c r="C93" i="20"/>
  <c r="D92" i="20"/>
  <c r="C92" i="20"/>
  <c r="D91" i="20"/>
  <c r="C91" i="20"/>
  <c r="D90" i="20"/>
  <c r="C90" i="20"/>
  <c r="D89" i="20"/>
  <c r="C89" i="20"/>
  <c r="D88" i="20"/>
  <c r="C88" i="20"/>
  <c r="D87" i="20"/>
  <c r="C87" i="20"/>
  <c r="D86" i="20"/>
  <c r="C86" i="20"/>
  <c r="D82" i="20"/>
  <c r="C82" i="20"/>
  <c r="D81" i="20"/>
  <c r="C81" i="20"/>
  <c r="D80" i="20"/>
  <c r="C80" i="20"/>
  <c r="D79" i="20"/>
  <c r="C79" i="20"/>
  <c r="D78" i="20"/>
  <c r="C78" i="20"/>
  <c r="D77" i="20"/>
  <c r="C77" i="20"/>
  <c r="D76" i="20"/>
  <c r="C76" i="20"/>
  <c r="D75" i="20"/>
  <c r="C75" i="20"/>
  <c r="D74" i="20"/>
  <c r="C74" i="20"/>
  <c r="D73" i="20"/>
  <c r="C73" i="20"/>
  <c r="D72" i="20"/>
  <c r="C72" i="20"/>
  <c r="D71" i="20"/>
  <c r="C71" i="20"/>
  <c r="D70" i="20"/>
  <c r="C70" i="20"/>
  <c r="D69" i="20"/>
  <c r="C69" i="20"/>
  <c r="D68" i="20"/>
  <c r="C68" i="20"/>
  <c r="D67" i="20"/>
  <c r="C67" i="20"/>
  <c r="D66" i="20"/>
  <c r="C66" i="20"/>
  <c r="D65" i="20"/>
  <c r="C65" i="20"/>
  <c r="D64" i="20"/>
  <c r="C64" i="20"/>
  <c r="D63" i="20"/>
  <c r="C63" i="20"/>
  <c r="D62" i="20"/>
  <c r="C62" i="20"/>
  <c r="D58" i="20"/>
  <c r="D57" i="20"/>
  <c r="D56" i="20"/>
  <c r="D55" i="20"/>
  <c r="D54" i="20"/>
  <c r="D53" i="20"/>
  <c r="D52" i="20"/>
  <c r="D51" i="20"/>
  <c r="D50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C38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C14" i="20"/>
  <c r="J33" i="20" l="1"/>
  <c r="E91" i="20"/>
  <c r="J58" i="20"/>
  <c r="C47" i="20"/>
  <c r="G47" i="20" s="1"/>
  <c r="E89" i="20"/>
  <c r="E101" i="20"/>
  <c r="E87" i="20"/>
  <c r="E95" i="20"/>
  <c r="J81" i="20"/>
  <c r="E103" i="20"/>
  <c r="E97" i="20"/>
  <c r="J106" i="20"/>
  <c r="E105" i="20"/>
  <c r="E99" i="20"/>
  <c r="E93" i="20"/>
  <c r="C49" i="20"/>
  <c r="G49" i="20" s="1"/>
  <c r="C39" i="20"/>
  <c r="G39" i="20" s="1"/>
  <c r="C51" i="20"/>
  <c r="G51" i="20" s="1"/>
  <c r="C41" i="20"/>
  <c r="G41" i="20" s="1"/>
  <c r="C53" i="20"/>
  <c r="G53" i="20" s="1"/>
  <c r="C43" i="20"/>
  <c r="G43" i="20" s="1"/>
  <c r="C55" i="20"/>
  <c r="G55" i="20" s="1"/>
  <c r="C45" i="20"/>
  <c r="G45" i="20" s="1"/>
  <c r="C57" i="20"/>
  <c r="G57" i="20" s="1"/>
  <c r="C22" i="20"/>
  <c r="E14" i="20"/>
  <c r="E39" i="20"/>
  <c r="E47" i="20"/>
  <c r="E49" i="20"/>
  <c r="E62" i="20"/>
  <c r="E64" i="20"/>
  <c r="E66" i="20"/>
  <c r="E68" i="20"/>
  <c r="E70" i="20"/>
  <c r="E72" i="20"/>
  <c r="E74" i="20"/>
  <c r="E76" i="20"/>
  <c r="E78" i="20"/>
  <c r="E80" i="20"/>
  <c r="E82" i="20"/>
  <c r="F14" i="20"/>
  <c r="F39" i="20"/>
  <c r="F47" i="20"/>
  <c r="F49" i="20"/>
  <c r="F62" i="20"/>
  <c r="F64" i="20"/>
  <c r="F66" i="20"/>
  <c r="F68" i="20"/>
  <c r="F70" i="20"/>
  <c r="F72" i="20"/>
  <c r="F74" i="20"/>
  <c r="F76" i="20"/>
  <c r="F78" i="20"/>
  <c r="F80" i="20"/>
  <c r="F82" i="20"/>
  <c r="F87" i="20"/>
  <c r="F89" i="20"/>
  <c r="F91" i="20"/>
  <c r="F93" i="20"/>
  <c r="F95" i="20"/>
  <c r="F97" i="20"/>
  <c r="F99" i="20"/>
  <c r="F101" i="20"/>
  <c r="F103" i="20"/>
  <c r="F105" i="20"/>
  <c r="G14" i="20"/>
  <c r="G16" i="20"/>
  <c r="G18" i="20"/>
  <c r="G20" i="20"/>
  <c r="G22" i="20"/>
  <c r="G24" i="20"/>
  <c r="G26" i="20"/>
  <c r="G28" i="20"/>
  <c r="G30" i="20"/>
  <c r="G32" i="20"/>
  <c r="G34" i="20"/>
  <c r="G62" i="20"/>
  <c r="G64" i="20"/>
  <c r="G66" i="20"/>
  <c r="G68" i="20"/>
  <c r="G70" i="20"/>
  <c r="G72" i="20"/>
  <c r="G74" i="20"/>
  <c r="G76" i="20"/>
  <c r="G78" i="20"/>
  <c r="G80" i="20"/>
  <c r="G82" i="20"/>
  <c r="G87" i="20"/>
  <c r="G89" i="20"/>
  <c r="G91" i="20"/>
  <c r="G93" i="20"/>
  <c r="G95" i="20"/>
  <c r="G97" i="20"/>
  <c r="G99" i="20"/>
  <c r="G101" i="20"/>
  <c r="G103" i="20"/>
  <c r="G105" i="20"/>
  <c r="H14" i="20"/>
  <c r="H16" i="20"/>
  <c r="H18" i="20"/>
  <c r="H20" i="20"/>
  <c r="H22" i="20"/>
  <c r="H24" i="20"/>
  <c r="H26" i="20"/>
  <c r="H28" i="20"/>
  <c r="H30" i="20"/>
  <c r="H32" i="20"/>
  <c r="H34" i="20"/>
  <c r="H39" i="20"/>
  <c r="H41" i="20"/>
  <c r="H43" i="20"/>
  <c r="H45" i="20"/>
  <c r="H47" i="20"/>
  <c r="H49" i="20"/>
  <c r="H51" i="20"/>
  <c r="H53" i="20"/>
  <c r="H55" i="20"/>
  <c r="H57" i="20"/>
  <c r="H62" i="20"/>
  <c r="H64" i="20"/>
  <c r="H66" i="20"/>
  <c r="H68" i="20"/>
  <c r="H70" i="20"/>
  <c r="H72" i="20"/>
  <c r="H74" i="20"/>
  <c r="H76" i="20"/>
  <c r="H78" i="20"/>
  <c r="H80" i="20"/>
  <c r="H82" i="20"/>
  <c r="H87" i="20"/>
  <c r="H89" i="20"/>
  <c r="H91" i="20"/>
  <c r="H93" i="20"/>
  <c r="H95" i="20"/>
  <c r="H97" i="20"/>
  <c r="H99" i="20"/>
  <c r="H101" i="20"/>
  <c r="H103" i="20"/>
  <c r="H105" i="20"/>
  <c r="C18" i="20"/>
  <c r="C32" i="20"/>
  <c r="I14" i="20"/>
  <c r="I16" i="20"/>
  <c r="I18" i="20"/>
  <c r="I20" i="20"/>
  <c r="I22" i="20"/>
  <c r="I24" i="20"/>
  <c r="I26" i="20"/>
  <c r="I28" i="20"/>
  <c r="I30" i="20"/>
  <c r="I32" i="20"/>
  <c r="I34" i="20"/>
  <c r="I39" i="20"/>
  <c r="I41" i="20"/>
  <c r="I43" i="20"/>
  <c r="I45" i="20"/>
  <c r="I47" i="20"/>
  <c r="I49" i="20"/>
  <c r="I51" i="20"/>
  <c r="I53" i="20"/>
  <c r="I55" i="20"/>
  <c r="I57" i="20"/>
  <c r="I62" i="20"/>
  <c r="I64" i="20"/>
  <c r="I66" i="20"/>
  <c r="I68" i="20"/>
  <c r="I70" i="20"/>
  <c r="I72" i="20"/>
  <c r="I74" i="20"/>
  <c r="I76" i="20"/>
  <c r="I78" i="20"/>
  <c r="I80" i="20"/>
  <c r="I82" i="20"/>
  <c r="I87" i="20"/>
  <c r="I89" i="20"/>
  <c r="I91" i="20"/>
  <c r="I93" i="20"/>
  <c r="I95" i="20"/>
  <c r="I97" i="20"/>
  <c r="I99" i="20"/>
  <c r="I101" i="20"/>
  <c r="I103" i="20"/>
  <c r="I105" i="20"/>
  <c r="C34" i="20"/>
  <c r="J14" i="20"/>
  <c r="J16" i="20"/>
  <c r="J18" i="20"/>
  <c r="J20" i="20"/>
  <c r="J22" i="20"/>
  <c r="J24" i="20"/>
  <c r="J26" i="20"/>
  <c r="J28" i="20"/>
  <c r="J30" i="20"/>
  <c r="J32" i="20"/>
  <c r="J34" i="20"/>
  <c r="J39" i="20"/>
  <c r="J41" i="20"/>
  <c r="J43" i="20"/>
  <c r="J45" i="20"/>
  <c r="J47" i="20"/>
  <c r="J49" i="20"/>
  <c r="J51" i="20"/>
  <c r="J53" i="20"/>
  <c r="J55" i="20"/>
  <c r="J57" i="20"/>
  <c r="J62" i="20"/>
  <c r="J64" i="20"/>
  <c r="J66" i="20"/>
  <c r="J68" i="20"/>
  <c r="J70" i="20"/>
  <c r="J72" i="20"/>
  <c r="J74" i="20"/>
  <c r="J76" i="20"/>
  <c r="J78" i="20"/>
  <c r="J80" i="20"/>
  <c r="J82" i="20"/>
  <c r="J87" i="20"/>
  <c r="J89" i="20"/>
  <c r="J91" i="20"/>
  <c r="J93" i="20"/>
  <c r="J95" i="20"/>
  <c r="J97" i="20"/>
  <c r="J99" i="20"/>
  <c r="J101" i="20"/>
  <c r="J103" i="20"/>
  <c r="J105" i="20"/>
  <c r="C15" i="20"/>
  <c r="C17" i="20"/>
  <c r="C19" i="20"/>
  <c r="C21" i="20"/>
  <c r="C23" i="20"/>
  <c r="C25" i="20"/>
  <c r="C27" i="20"/>
  <c r="C29" i="20"/>
  <c r="C31" i="20"/>
  <c r="C33" i="20"/>
  <c r="C40" i="20"/>
  <c r="C42" i="20"/>
  <c r="C44" i="20"/>
  <c r="C46" i="20"/>
  <c r="C48" i="20"/>
  <c r="C50" i="20"/>
  <c r="C52" i="20"/>
  <c r="C54" i="20"/>
  <c r="C56" i="20"/>
  <c r="C58" i="20"/>
  <c r="C30" i="20"/>
  <c r="C26" i="20"/>
  <c r="E38" i="20"/>
  <c r="E63" i="20"/>
  <c r="E65" i="20"/>
  <c r="E67" i="20"/>
  <c r="E69" i="20"/>
  <c r="E71" i="20"/>
  <c r="E73" i="20"/>
  <c r="E75" i="20"/>
  <c r="E77" i="20"/>
  <c r="E79" i="20"/>
  <c r="E81" i="20"/>
  <c r="E86" i="20"/>
  <c r="E88" i="20"/>
  <c r="E90" i="20"/>
  <c r="E92" i="20"/>
  <c r="E94" i="20"/>
  <c r="E96" i="20"/>
  <c r="E98" i="20"/>
  <c r="E100" i="20"/>
  <c r="E102" i="20"/>
  <c r="E104" i="20"/>
  <c r="E106" i="20"/>
  <c r="C24" i="20"/>
  <c r="F38" i="20"/>
  <c r="F63" i="20"/>
  <c r="F65" i="20"/>
  <c r="F67" i="20"/>
  <c r="F69" i="20"/>
  <c r="F71" i="20"/>
  <c r="F73" i="20"/>
  <c r="F75" i="20"/>
  <c r="F77" i="20"/>
  <c r="F79" i="20"/>
  <c r="F81" i="20"/>
  <c r="F86" i="20"/>
  <c r="F88" i="20"/>
  <c r="F90" i="20"/>
  <c r="F92" i="20"/>
  <c r="F94" i="20"/>
  <c r="F96" i="20"/>
  <c r="F98" i="20"/>
  <c r="F100" i="20"/>
  <c r="F102" i="20"/>
  <c r="F104" i="20"/>
  <c r="F106" i="20"/>
  <c r="C16" i="20"/>
  <c r="C28" i="20"/>
  <c r="G15" i="20"/>
  <c r="G17" i="20"/>
  <c r="G19" i="20"/>
  <c r="G21" i="20"/>
  <c r="G23" i="20"/>
  <c r="G25" i="20"/>
  <c r="G27" i="20"/>
  <c r="G29" i="20"/>
  <c r="G31" i="20"/>
  <c r="G33" i="20"/>
  <c r="G38" i="20"/>
  <c r="G63" i="20"/>
  <c r="G65" i="20"/>
  <c r="G67" i="20"/>
  <c r="G69" i="20"/>
  <c r="G71" i="20"/>
  <c r="G73" i="20"/>
  <c r="G75" i="20"/>
  <c r="G77" i="20"/>
  <c r="G79" i="20"/>
  <c r="G81" i="20"/>
  <c r="G86" i="20"/>
  <c r="G88" i="20"/>
  <c r="G90" i="20"/>
  <c r="G92" i="20"/>
  <c r="G94" i="20"/>
  <c r="G96" i="20"/>
  <c r="G98" i="20"/>
  <c r="G100" i="20"/>
  <c r="G102" i="20"/>
  <c r="G104" i="20"/>
  <c r="G106" i="20"/>
  <c r="H15" i="20"/>
  <c r="H17" i="20"/>
  <c r="H19" i="20"/>
  <c r="H21" i="20"/>
  <c r="H23" i="20"/>
  <c r="H25" i="20"/>
  <c r="H27" i="20"/>
  <c r="H29" i="20"/>
  <c r="H31" i="20"/>
  <c r="H33" i="20"/>
  <c r="H38" i="20"/>
  <c r="H40" i="20"/>
  <c r="H42" i="20"/>
  <c r="H44" i="20"/>
  <c r="H46" i="20"/>
  <c r="H48" i="20"/>
  <c r="H50" i="20"/>
  <c r="H52" i="20"/>
  <c r="H54" i="20"/>
  <c r="H56" i="20"/>
  <c r="H58" i="20"/>
  <c r="H63" i="20"/>
  <c r="H65" i="20"/>
  <c r="H67" i="20"/>
  <c r="H69" i="20"/>
  <c r="H71" i="20"/>
  <c r="H73" i="20"/>
  <c r="H75" i="20"/>
  <c r="H77" i="20"/>
  <c r="H79" i="20"/>
  <c r="H81" i="20"/>
  <c r="H86" i="20"/>
  <c r="H88" i="20"/>
  <c r="H90" i="20"/>
  <c r="H92" i="20"/>
  <c r="H94" i="20"/>
  <c r="H96" i="20"/>
  <c r="H98" i="20"/>
  <c r="H100" i="20"/>
  <c r="H102" i="20"/>
  <c r="H104" i="20"/>
  <c r="H106" i="20"/>
  <c r="C20" i="20"/>
  <c r="I15" i="20"/>
  <c r="I17" i="20"/>
  <c r="I19" i="20"/>
  <c r="I21" i="20"/>
  <c r="I23" i="20"/>
  <c r="I25" i="20"/>
  <c r="I27" i="20"/>
  <c r="I29" i="20"/>
  <c r="I31" i="20"/>
  <c r="I33" i="20"/>
  <c r="I38" i="20"/>
  <c r="I40" i="20"/>
  <c r="I42" i="20"/>
  <c r="I44" i="20"/>
  <c r="I46" i="20"/>
  <c r="I48" i="20"/>
  <c r="I50" i="20"/>
  <c r="I52" i="20"/>
  <c r="I54" i="20"/>
  <c r="I56" i="20"/>
  <c r="I58" i="20"/>
  <c r="I63" i="20"/>
  <c r="I65" i="20"/>
  <c r="I67" i="20"/>
  <c r="I69" i="20"/>
  <c r="I71" i="20"/>
  <c r="I73" i="20"/>
  <c r="I75" i="20"/>
  <c r="I77" i="20"/>
  <c r="I79" i="20"/>
  <c r="I81" i="20"/>
  <c r="I86" i="20"/>
  <c r="I88" i="20"/>
  <c r="I90" i="20"/>
  <c r="I92" i="20"/>
  <c r="I94" i="20"/>
  <c r="I96" i="20"/>
  <c r="I98" i="20"/>
  <c r="I100" i="20"/>
  <c r="I102" i="20"/>
  <c r="I104" i="20"/>
  <c r="I106" i="20"/>
  <c r="J15" i="20"/>
  <c r="J17" i="20"/>
  <c r="J19" i="20"/>
  <c r="J21" i="20"/>
  <c r="J23" i="20"/>
  <c r="J25" i="20"/>
  <c r="J27" i="20"/>
  <c r="J29" i="20"/>
  <c r="J31" i="20"/>
  <c r="J38" i="20"/>
  <c r="J40" i="20"/>
  <c r="J42" i="20"/>
  <c r="J44" i="20"/>
  <c r="J46" i="20"/>
  <c r="J48" i="20"/>
  <c r="J50" i="20"/>
  <c r="J52" i="20"/>
  <c r="J54" i="20"/>
  <c r="J56" i="20"/>
  <c r="J63" i="20"/>
  <c r="J65" i="20"/>
  <c r="J67" i="20"/>
  <c r="J69" i="20"/>
  <c r="J71" i="20"/>
  <c r="J73" i="20"/>
  <c r="J75" i="20"/>
  <c r="J77" i="20"/>
  <c r="J79" i="20"/>
  <c r="J86" i="20"/>
  <c r="J88" i="20"/>
  <c r="J90" i="20"/>
  <c r="J92" i="20"/>
  <c r="J94" i="20"/>
  <c r="J96" i="20"/>
  <c r="J98" i="20"/>
  <c r="J100" i="20"/>
  <c r="J102" i="20"/>
  <c r="J104" i="20"/>
  <c r="F57" i="20" l="1"/>
  <c r="F51" i="20"/>
  <c r="F43" i="20"/>
  <c r="E45" i="20"/>
  <c r="E57" i="20"/>
  <c r="F45" i="20"/>
  <c r="E55" i="20"/>
  <c r="E43" i="20"/>
  <c r="E41" i="20"/>
  <c r="F55" i="20"/>
  <c r="F53" i="20"/>
  <c r="F41" i="20"/>
  <c r="E53" i="20"/>
  <c r="E51" i="20"/>
  <c r="F29" i="20"/>
  <c r="E29" i="20"/>
  <c r="F27" i="20"/>
  <c r="E27" i="20"/>
  <c r="F26" i="20"/>
  <c r="E26" i="20"/>
  <c r="F25" i="20"/>
  <c r="E25" i="20"/>
  <c r="F28" i="20"/>
  <c r="E28" i="20"/>
  <c r="F30" i="20"/>
  <c r="E30" i="20"/>
  <c r="F23" i="20"/>
  <c r="E23" i="20"/>
  <c r="F16" i="20"/>
  <c r="E16" i="20"/>
  <c r="G58" i="20"/>
  <c r="F58" i="20"/>
  <c r="E58" i="20"/>
  <c r="F21" i="20"/>
  <c r="E21" i="20"/>
  <c r="G56" i="20"/>
  <c r="F56" i="20"/>
  <c r="E56" i="20"/>
  <c r="F19" i="20"/>
  <c r="E19" i="20"/>
  <c r="G54" i="20"/>
  <c r="F54" i="20"/>
  <c r="E54" i="20"/>
  <c r="F17" i="20"/>
  <c r="E17" i="20"/>
  <c r="G52" i="20"/>
  <c r="F52" i="20"/>
  <c r="E52" i="20"/>
  <c r="F15" i="20"/>
  <c r="E15" i="20"/>
  <c r="F20" i="20"/>
  <c r="E20" i="20"/>
  <c r="G50" i="20"/>
  <c r="F50" i="20"/>
  <c r="E50" i="20"/>
  <c r="F34" i="20"/>
  <c r="E34" i="20"/>
  <c r="G48" i="20"/>
  <c r="F48" i="20"/>
  <c r="E48" i="20"/>
  <c r="G46" i="20"/>
  <c r="F46" i="20"/>
  <c r="E46" i="20"/>
  <c r="F24" i="20"/>
  <c r="E24" i="20"/>
  <c r="G44" i="20"/>
  <c r="F44" i="20"/>
  <c r="E44" i="20"/>
  <c r="G42" i="20"/>
  <c r="F42" i="20"/>
  <c r="E42" i="20"/>
  <c r="G40" i="20"/>
  <c r="F40" i="20"/>
  <c r="E40" i="20"/>
  <c r="F32" i="20"/>
  <c r="E32" i="20"/>
  <c r="F33" i="20"/>
  <c r="E33" i="20"/>
  <c r="F18" i="20"/>
  <c r="E18" i="20"/>
  <c r="F31" i="20"/>
  <c r="E31" i="20"/>
  <c r="F22" i="20"/>
  <c r="E22" i="20"/>
</calcChain>
</file>

<file path=xl/sharedStrings.xml><?xml version="1.0" encoding="utf-8"?>
<sst xmlns="http://schemas.openxmlformats.org/spreadsheetml/2006/main" count="214" uniqueCount="56">
  <si>
    <t>SD</t>
  </si>
  <si>
    <t>LWL</t>
  </si>
  <si>
    <t>UWL</t>
  </si>
  <si>
    <t>LCL</t>
  </si>
  <si>
    <t>UCL</t>
  </si>
  <si>
    <t>:</t>
  </si>
  <si>
    <t>Pusat Laboratorium Narkotika</t>
  </si>
  <si>
    <t xml:space="preserve">Tanggal </t>
  </si>
  <si>
    <t>Upper Control Limit</t>
  </si>
  <si>
    <t>Upper Warning Limit</t>
  </si>
  <si>
    <t>Lower Warning Limit</t>
  </si>
  <si>
    <t>°</t>
  </si>
  <si>
    <t>LIL</t>
  </si>
  <si>
    <t>UIL</t>
  </si>
  <si>
    <t>Upper Information Limit</t>
  </si>
  <si>
    <t>Lower Information Limit</t>
  </si>
  <si>
    <t>C. CONTROL CHART</t>
  </si>
  <si>
    <t>Keterangan  :</t>
  </si>
  <si>
    <t>D. SYARAT KBERTERIMAAN / KECENDERUNGAN DATA TIDAK DI LUAR PENGENDALIAN STATISTIKA</t>
  </si>
  <si>
    <t>Mean  + SD</t>
  </si>
  <si>
    <t>Mean  - SD</t>
  </si>
  <si>
    <t>Mean  + 3xSD</t>
  </si>
  <si>
    <t>Mean  - 3xSD</t>
  </si>
  <si>
    <t>Mean  + 2xSD</t>
  </si>
  <si>
    <t>Mean  - 2xSD</t>
  </si>
  <si>
    <t xml:space="preserve">Mean </t>
  </si>
  <si>
    <t>Rata-rata  Keseluruhan</t>
  </si>
  <si>
    <t>Lower Control Limit</t>
  </si>
  <si>
    <t>Tidak boleh terdapat 4 dari 5 data berturut-turut pada ± 1 SD &lt; X &lt; ± 2SD</t>
  </si>
  <si>
    <t>Tidak boleh terdapat 8 data berturut - turut di atas atau di bawah mean</t>
  </si>
  <si>
    <t>Tidak boleh terdapat 8 data berturut - turut di atas UWL atau di bawah LWL</t>
  </si>
  <si>
    <t>Tidak boleh terdapat 6 data berturut - turut turun atau naik</t>
  </si>
  <si>
    <t>Tidak boleh terdapat 14 data berturut - turut turun - naik</t>
  </si>
  <si>
    <t>Tidak boleh terdapat 15 data di batas ± 1 SD</t>
  </si>
  <si>
    <t>Tidak boleh terdapat 3 dari 4 data berturut-turut di atas nilai UWL dan di bawah LWL</t>
  </si>
  <si>
    <t xml:space="preserve">  Badan Narkotika Nasional</t>
  </si>
  <si>
    <t>….................................................... **)</t>
  </si>
  <si>
    <t>…..................................... *)</t>
  </si>
  <si>
    <t>FORMULIR CONTROL CHART SUHU DAN KELEMBABAN</t>
  </si>
  <si>
    <t xml:space="preserve">RUANGAN </t>
  </si>
  <si>
    <t>BULAN/TAHUN</t>
  </si>
  <si>
    <t>Suhu</t>
  </si>
  <si>
    <t>Kelembaban</t>
  </si>
  <si>
    <t>*)   : diisi sesuai dengan jabatan pelaksana pengukuran suhu dan kelembaban</t>
  </si>
  <si>
    <t>**) : diisi sesuai dengan jabatan atasan pelaksana  pengukuran suhu dan kelembaban</t>
  </si>
  <si>
    <t>(nama)</t>
  </si>
  <si>
    <t>Nilai rata-rata suhu &amp; kelembaban kurang dari nilai UCL dan lebih dari LCL</t>
  </si>
  <si>
    <t>:  - Pusat Laboratorium Narkotika BNN</t>
  </si>
  <si>
    <t>A. TABEL SUHU PADA KONDISI PAGI HARI</t>
  </si>
  <si>
    <t>B. TABEL SUHU PADA KONDISI SIANG HARI</t>
  </si>
  <si>
    <t>C. TABEL KELEMBABAN PADA KONDISI PAGI HARI</t>
  </si>
  <si>
    <t>D.  TABEL KELEMBABAN PADA KONDISI SIANG HARI</t>
  </si>
  <si>
    <t xml:space="preserve">: </t>
  </si>
  <si>
    <t>E. SIMPULAN/EVALUASI</t>
  </si>
  <si>
    <t xml:space="preserve">:  </t>
  </si>
  <si>
    <r>
      <t xml:space="preserve">FORMULIR </t>
    </r>
    <r>
      <rPr>
        <b/>
        <i/>
        <sz val="12"/>
        <rFont val="Times New Roman"/>
        <family val="1"/>
      </rPr>
      <t>CONTROL CHART</t>
    </r>
    <r>
      <rPr>
        <b/>
        <sz val="12"/>
        <rFont val="Times New Roman"/>
        <family val="1"/>
      </rPr>
      <t xml:space="preserve"> SUHU DAN KELEMBABAN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</si>
</sst>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u/>
      <sz val="10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16"/>
      <name val="Times New Roman"/>
      <family val="1"/>
    </font>
    <font>
      <sz val="12"/>
      <color theme="1"/>
      <name val="Tahoma"/>
      <family val="2"/>
    </font>
    <font>
      <sz val="12"/>
      <color theme="1"/>
      <name val="Arial"/>
      <family val="2"/>
    </font>
    <font>
      <b/>
      <sz val="10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4" fillId="0" borderId="0" xfId="1" applyFont="1"/>
    <xf numFmtId="0" fontId="10" fillId="0" borderId="0" xfId="1" applyFont="1" applyAlignment="1">
      <alignment horizontal="center" vertical="center"/>
    </xf>
    <xf numFmtId="0" fontId="11" fillId="0" borderId="0" xfId="1" applyFont="1"/>
    <xf numFmtId="0" fontId="2" fillId="0" borderId="0" xfId="1" applyFont="1"/>
    <xf numFmtId="2" fontId="11" fillId="0" borderId="0" xfId="1" applyNumberFormat="1" applyFont="1" applyAlignment="1">
      <alignment horizontal="center" vertical="center"/>
    </xf>
    <xf numFmtId="2" fontId="11" fillId="0" borderId="0" xfId="1" applyNumberFormat="1" applyFont="1" applyAlignment="1">
      <alignment horizontal="left" vertical="center"/>
    </xf>
    <xf numFmtId="165" fontId="12" fillId="0" borderId="0" xfId="1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 vertical="center"/>
    </xf>
    <xf numFmtId="0" fontId="14" fillId="0" borderId="0" xfId="1" applyFont="1"/>
    <xf numFmtId="0" fontId="8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166" fontId="8" fillId="0" borderId="0" xfId="1" applyNumberFormat="1" applyFont="1"/>
    <xf numFmtId="164" fontId="8" fillId="0" borderId="0" xfId="1" applyNumberFormat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0" fillId="0" borderId="0" xfId="1" applyFont="1"/>
    <xf numFmtId="0" fontId="11" fillId="0" borderId="0" xfId="1" applyFont="1" applyAlignment="1">
      <alignment horizontal="left" vertical="center"/>
    </xf>
    <xf numFmtId="0" fontId="1" fillId="0" borderId="7" xfId="1" applyBorder="1"/>
    <xf numFmtId="0" fontId="1" fillId="0" borderId="8" xfId="1" applyBorder="1"/>
    <xf numFmtId="0" fontId="2" fillId="0" borderId="4" xfId="1" applyFont="1" applyBorder="1"/>
    <xf numFmtId="0" fontId="11" fillId="0" borderId="9" xfId="1" applyFont="1" applyBorder="1" applyAlignment="1">
      <alignment vertical="top" wrapText="1"/>
    </xf>
    <xf numFmtId="0" fontId="11" fillId="0" borderId="0" xfId="1" applyFont="1" applyAlignment="1">
      <alignment vertical="top" wrapText="1"/>
    </xf>
    <xf numFmtId="0" fontId="11" fillId="0" borderId="9" xfId="1" applyFont="1" applyBorder="1" applyAlignment="1">
      <alignment horizontal="right" vertical="center"/>
    </xf>
    <xf numFmtId="0" fontId="11" fillId="0" borderId="0" xfId="1" applyFont="1" applyAlignment="1">
      <alignment vertical="top"/>
    </xf>
    <xf numFmtId="0" fontId="11" fillId="0" borderId="10" xfId="1" applyFont="1" applyBorder="1"/>
    <xf numFmtId="0" fontId="11" fillId="0" borderId="11" xfId="1" applyFont="1" applyBorder="1"/>
    <xf numFmtId="0" fontId="1" fillId="0" borderId="11" xfId="1" applyBorder="1"/>
    <xf numFmtId="0" fontId="1" fillId="0" borderId="5" xfId="1" applyBorder="1"/>
    <xf numFmtId="0" fontId="11" fillId="0" borderId="7" xfId="1" applyFont="1" applyBorder="1"/>
    <xf numFmtId="0" fontId="1" fillId="0" borderId="4" xfId="1" applyBorder="1"/>
    <xf numFmtId="0" fontId="11" fillId="0" borderId="9" xfId="1" applyFont="1" applyBorder="1"/>
    <xf numFmtId="0" fontId="1" fillId="0" borderId="9" xfId="1" applyBorder="1"/>
    <xf numFmtId="0" fontId="1" fillId="0" borderId="10" xfId="1" applyBorder="1"/>
    <xf numFmtId="0" fontId="10" fillId="0" borderId="6" xfId="1" applyFont="1" applyBorder="1" applyAlignment="1">
      <alignment vertical="top"/>
    </xf>
    <xf numFmtId="0" fontId="10" fillId="0" borderId="7" xfId="1" applyFont="1" applyBorder="1" applyAlignment="1">
      <alignment vertical="top" wrapText="1"/>
    </xf>
    <xf numFmtId="0" fontId="10" fillId="0" borderId="7" xfId="1" applyFont="1" applyBorder="1" applyAlignment="1">
      <alignment vertical="top"/>
    </xf>
    <xf numFmtId="0" fontId="10" fillId="0" borderId="7" xfId="1" applyFont="1" applyBorder="1"/>
    <xf numFmtId="0" fontId="2" fillId="0" borderId="8" xfId="1" applyFont="1" applyBorder="1"/>
    <xf numFmtId="0" fontId="10" fillId="0" borderId="6" xfId="1" applyFont="1" applyBorder="1"/>
    <xf numFmtId="165" fontId="16" fillId="0" borderId="0" xfId="1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5" fontId="17" fillId="0" borderId="0" xfId="1" applyNumberFormat="1" applyFont="1" applyAlignment="1">
      <alignment horizontal="center" vertical="center"/>
    </xf>
    <xf numFmtId="0" fontId="18" fillId="0" borderId="7" xfId="1" applyFont="1" applyBorder="1"/>
    <xf numFmtId="0" fontId="18" fillId="0" borderId="9" xfId="1" applyFont="1" applyBorder="1"/>
    <xf numFmtId="0" fontId="18" fillId="0" borderId="0" xfId="1" applyFont="1"/>
    <xf numFmtId="0" fontId="18" fillId="0" borderId="6" xfId="1" applyFont="1" applyBorder="1"/>
    <xf numFmtId="0" fontId="5" fillId="0" borderId="0" xfId="1" applyFont="1"/>
    <xf numFmtId="49" fontId="8" fillId="0" borderId="0" xfId="1" applyNumberFormat="1" applyFont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7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164" fontId="17" fillId="0" borderId="0" xfId="1" applyNumberFormat="1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left" vertical="top"/>
    </xf>
    <xf numFmtId="0" fontId="11" fillId="0" borderId="0" xfId="1" applyFont="1" applyAlignment="1">
      <alignment horizontal="left" vertical="top"/>
    </xf>
    <xf numFmtId="0" fontId="11" fillId="0" borderId="4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CONTROL</a:t>
            </a:r>
            <a:r>
              <a:rPr lang="en-US" baseline="0"/>
              <a:t> CHART PENGECEKAN SUHU RUANGAN (PAGI)</a:t>
            </a:r>
            <a:endParaRPr lang="en-US"/>
          </a:p>
        </c:rich>
      </c:tx>
      <c:layout>
        <c:manualLayout>
          <c:xMode val="edge"/>
          <c:yMode val="edge"/>
          <c:x val="0.24385520484559015"/>
          <c:y val="8.6824413504147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23500353361931E-2"/>
          <c:y val="0.24711629099531437"/>
          <c:w val="0.80765841029689867"/>
          <c:h val="0.59498872500694211"/>
        </c:manualLayout>
      </c:layout>
      <c:lineChart>
        <c:grouping val="standard"/>
        <c:varyColors val="0"/>
        <c:ser>
          <c:idx val="1"/>
          <c:order val="0"/>
          <c:tx>
            <c:strRef>
              <c:f>'PUSLAB Januari - Master'!$B$13</c:f>
              <c:strCache>
                <c:ptCount val="1"/>
                <c:pt idx="0">
                  <c:v>Suhu</c:v>
                </c:pt>
              </c:strCache>
            </c:strRef>
          </c:tx>
          <c:marker>
            <c:symbol val="circle"/>
            <c:size val="9"/>
            <c:spPr>
              <a:solidFill>
                <a:srgbClr val="0070C0"/>
              </a:solidFill>
            </c:spPr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Master'!$B$14:$B$34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C-4644-9DE3-758F839D77E3}"/>
            </c:ext>
          </c:extLst>
        </c:ser>
        <c:ser>
          <c:idx val="4"/>
          <c:order val="1"/>
          <c:tx>
            <c:strRef>
              <c:f>'PUSLAB Januari - Master'!$I$13</c:f>
              <c:strCache>
                <c:ptCount val="1"/>
                <c:pt idx="0">
                  <c:v>UCL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Master'!$I$14:$I$34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AC-4644-9DE3-758F839D77E3}"/>
            </c:ext>
          </c:extLst>
        </c:ser>
        <c:ser>
          <c:idx val="3"/>
          <c:order val="2"/>
          <c:tx>
            <c:strRef>
              <c:f>'PUSLAB Januari - Master'!$J$13</c:f>
              <c:strCache>
                <c:ptCount val="1"/>
                <c:pt idx="0">
                  <c:v>LCL</c:v>
                </c:pt>
              </c:strCache>
            </c:strRef>
          </c:tx>
          <c:spPr>
            <a:ln w="381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Master'!$J$14:$J$34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AC-4644-9DE3-758F839D77E3}"/>
            </c:ext>
          </c:extLst>
        </c:ser>
        <c:ser>
          <c:idx val="0"/>
          <c:order val="3"/>
          <c:tx>
            <c:strRef>
              <c:f>'PUSLAB Januari - Master'!$G$13</c:f>
              <c:strCache>
                <c:ptCount val="1"/>
                <c:pt idx="0">
                  <c:v>UWL</c:v>
                </c:pt>
              </c:strCache>
            </c:strRef>
          </c:tx>
          <c:spPr>
            <a:ln w="25400" cmpd="sng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Master'!$G$14:$G$34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AC-4644-9DE3-758F839D77E3}"/>
            </c:ext>
          </c:extLst>
        </c:ser>
        <c:ser>
          <c:idx val="2"/>
          <c:order val="4"/>
          <c:tx>
            <c:strRef>
              <c:f>'PUSLAB Januari - Master'!$H$13</c:f>
              <c:strCache>
                <c:ptCount val="1"/>
                <c:pt idx="0">
                  <c:v>LWL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Master'!$H$14:$H$34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AC-4644-9DE3-758F839D77E3}"/>
            </c:ext>
          </c:extLst>
        </c:ser>
        <c:ser>
          <c:idx val="5"/>
          <c:order val="5"/>
          <c:tx>
            <c:strRef>
              <c:f>'PUSLAB Januari - Master'!$C$13</c:f>
              <c:strCache>
                <c:ptCount val="1"/>
                <c:pt idx="0">
                  <c:v>Mean 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Master'!$C$14:$C$34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AC-4644-9DE3-758F839D77E3}"/>
            </c:ext>
          </c:extLst>
        </c:ser>
        <c:ser>
          <c:idx val="6"/>
          <c:order val="6"/>
          <c:tx>
            <c:strRef>
              <c:f>'PUSLAB Januari - Master'!$E$13</c:f>
              <c:strCache>
                <c:ptCount val="1"/>
                <c:pt idx="0">
                  <c:v>UIL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Master'!$E$14:$E$34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AC-4644-9DE3-758F839D77E3}"/>
            </c:ext>
          </c:extLst>
        </c:ser>
        <c:ser>
          <c:idx val="7"/>
          <c:order val="7"/>
          <c:tx>
            <c:strRef>
              <c:f>'PUSLAB Januari - Master'!$F$13</c:f>
              <c:strCache>
                <c:ptCount val="1"/>
                <c:pt idx="0">
                  <c:v>LIL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Master'!$F$14:$F$34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AC-4644-9DE3-758F839D7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0544"/>
        <c:axId val="98558720"/>
      </c:lineChart>
      <c:catAx>
        <c:axId val="98540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Tahoma"/>
                <a:cs typeface="Times New Roman" panose="02020603050405020304" pitchFamily="18" charset="0"/>
              </a:defRPr>
            </a:pPr>
            <a:endParaRPr lang="en-US"/>
          </a:p>
        </c:txPr>
        <c:crossAx val="9855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558720"/>
        <c:scaling>
          <c:orientation val="minMax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98540544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t"/>
      <c:layout>
        <c:manualLayout>
          <c:xMode val="edge"/>
          <c:yMode val="edge"/>
          <c:x val="0.89290470259082866"/>
          <c:y val="1.998840996126371E-2"/>
          <c:w val="9.849075795563289E-2"/>
          <c:h val="0.94200537049196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CONTROL</a:t>
            </a:r>
            <a:r>
              <a:rPr lang="en-US" baseline="0"/>
              <a:t> CHART PENGECEKAN SUHU RUANGAN (SIANG)</a:t>
            </a:r>
            <a:endParaRPr lang="en-US"/>
          </a:p>
        </c:rich>
      </c:tx>
      <c:layout>
        <c:manualLayout>
          <c:xMode val="edge"/>
          <c:yMode val="edge"/>
          <c:x val="0.19949846586189812"/>
          <c:y val="8.1421523836174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23500353361931E-2"/>
          <c:y val="0.18757348947694694"/>
          <c:w val="0.81033912931715113"/>
          <c:h val="0.65453152344257159"/>
        </c:manualLayout>
      </c:layout>
      <c:lineChart>
        <c:grouping val="standard"/>
        <c:varyColors val="0"/>
        <c:ser>
          <c:idx val="1"/>
          <c:order val="0"/>
          <c:tx>
            <c:strRef>
              <c:f>'PUSLAB Januari - Master'!$B$37</c:f>
              <c:strCache>
                <c:ptCount val="1"/>
                <c:pt idx="0">
                  <c:v>Suhu</c:v>
                </c:pt>
              </c:strCache>
            </c:strRef>
          </c:tx>
          <c:marker>
            <c:symbol val="square"/>
            <c:size val="9"/>
            <c:spPr>
              <a:solidFill>
                <a:srgbClr val="0070C0"/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Master'!$B$38:$B$58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A-4DD0-BDAE-D402EE53E875}"/>
            </c:ext>
          </c:extLst>
        </c:ser>
        <c:ser>
          <c:idx val="4"/>
          <c:order val="1"/>
          <c:tx>
            <c:strRef>
              <c:f>'PUSLAB Januari - Master'!$I$37</c:f>
              <c:strCache>
                <c:ptCount val="1"/>
                <c:pt idx="0">
                  <c:v>UCL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Master'!$I$38:$I$58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A-4DD0-BDAE-D402EE53E875}"/>
            </c:ext>
          </c:extLst>
        </c:ser>
        <c:ser>
          <c:idx val="3"/>
          <c:order val="2"/>
          <c:tx>
            <c:strRef>
              <c:f>'PUSLAB Januari - Master'!$J$37</c:f>
              <c:strCache>
                <c:ptCount val="1"/>
                <c:pt idx="0">
                  <c:v>LCL</c:v>
                </c:pt>
              </c:strCache>
            </c:strRef>
          </c:tx>
          <c:spPr>
            <a:ln w="381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Master'!$J$38:$J$58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A-4DD0-BDAE-D402EE53E875}"/>
            </c:ext>
          </c:extLst>
        </c:ser>
        <c:ser>
          <c:idx val="0"/>
          <c:order val="3"/>
          <c:tx>
            <c:strRef>
              <c:f>'PUSLAB Januari - Master'!$G$37</c:f>
              <c:strCache>
                <c:ptCount val="1"/>
                <c:pt idx="0">
                  <c:v>UWL</c:v>
                </c:pt>
              </c:strCache>
            </c:strRef>
          </c:tx>
          <c:spPr>
            <a:ln w="25400">
              <a:solidFill>
                <a:srgbClr val="FFFF00"/>
              </a:solidFill>
            </a:ln>
          </c:spPr>
          <c:marker>
            <c:symbol val="none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Master'!$G$38:$G$58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AA-4DD0-BDAE-D402EE53E875}"/>
            </c:ext>
          </c:extLst>
        </c:ser>
        <c:ser>
          <c:idx val="2"/>
          <c:order val="4"/>
          <c:tx>
            <c:strRef>
              <c:f>'PUSLAB Januari - Master'!$H$37</c:f>
              <c:strCache>
                <c:ptCount val="1"/>
                <c:pt idx="0">
                  <c:v>LWL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Master'!$H$38:$H$58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AA-4DD0-BDAE-D402EE53E875}"/>
            </c:ext>
          </c:extLst>
        </c:ser>
        <c:ser>
          <c:idx val="5"/>
          <c:order val="5"/>
          <c:tx>
            <c:strRef>
              <c:f>'PUSLAB Januari - Master'!$C$37</c:f>
              <c:strCache>
                <c:ptCount val="1"/>
                <c:pt idx="0">
                  <c:v>Mean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dot"/>
            <c:size val="2"/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5-9EAA-4DD0-BDAE-D402EE53E875}"/>
              </c:ext>
            </c:extLst>
          </c:dPt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Master'!$C$38:$C$58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AA-4DD0-BDAE-D402EE53E875}"/>
            </c:ext>
          </c:extLst>
        </c:ser>
        <c:ser>
          <c:idx val="6"/>
          <c:order val="6"/>
          <c:tx>
            <c:strRef>
              <c:f>'PUSLAB Januari - Master'!$E$37</c:f>
              <c:strCache>
                <c:ptCount val="1"/>
                <c:pt idx="0">
                  <c:v>UIL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dot"/>
            <c:size val="2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Master'!$E$38:$E$58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AA-4DD0-BDAE-D402EE53E875}"/>
            </c:ext>
          </c:extLst>
        </c:ser>
        <c:ser>
          <c:idx val="7"/>
          <c:order val="7"/>
          <c:tx>
            <c:strRef>
              <c:f>'PUSLAB Januari - Master'!$F$37</c:f>
              <c:strCache>
                <c:ptCount val="1"/>
                <c:pt idx="0">
                  <c:v>LIL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Master'!$F$38:$F$58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AA-4DD0-BDAE-D402EE53E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0544"/>
        <c:axId val="98558720"/>
      </c:lineChart>
      <c:catAx>
        <c:axId val="98540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Tahoma"/>
                <a:cs typeface="Times New Roman" panose="02020603050405020304" pitchFamily="18" charset="0"/>
              </a:defRPr>
            </a:pPr>
            <a:endParaRPr lang="en-US"/>
          </a:p>
        </c:txPr>
        <c:crossAx val="9855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558720"/>
        <c:scaling>
          <c:orientation val="minMax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98540544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t"/>
      <c:layout>
        <c:manualLayout>
          <c:xMode val="edge"/>
          <c:yMode val="edge"/>
          <c:x val="0.89260568804505591"/>
          <c:y val="2.4747689938867726E-2"/>
          <c:w val="0.10112589740366282"/>
          <c:h val="0.96048254813503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CONTROL</a:t>
            </a:r>
            <a:r>
              <a:rPr lang="en-US" baseline="0"/>
              <a:t> CHART PENGECEKAN KELEMBABAN RUANGAN (SIANG)</a:t>
            </a:r>
            <a:endParaRPr lang="en-US"/>
          </a:p>
        </c:rich>
      </c:tx>
      <c:layout>
        <c:manualLayout>
          <c:xMode val="edge"/>
          <c:yMode val="edge"/>
          <c:x val="0.19949846586189812"/>
          <c:y val="8.1421523836174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23500353361931E-2"/>
          <c:y val="0.18757348947694694"/>
          <c:w val="0.81033912931715113"/>
          <c:h val="0.65453152344257159"/>
        </c:manualLayout>
      </c:layout>
      <c:lineChart>
        <c:grouping val="standard"/>
        <c:varyColors val="0"/>
        <c:ser>
          <c:idx val="1"/>
          <c:order val="0"/>
          <c:tx>
            <c:strRef>
              <c:f>'PUSLAB Januari - Master'!$B$85</c:f>
              <c:strCache>
                <c:ptCount val="1"/>
                <c:pt idx="0">
                  <c:v>Kelembaban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square"/>
            <c:size val="9"/>
            <c:spPr>
              <a:solidFill>
                <a:srgbClr val="0070C0"/>
              </a:solidFill>
              <a:ln>
                <a:solidFill>
                  <a:srgbClr val="7030A0"/>
                </a:solidFill>
              </a:ln>
            </c:spPr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Master'!$B$86:$B$106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E-45BC-A042-EDA51920126F}"/>
            </c:ext>
          </c:extLst>
        </c:ser>
        <c:ser>
          <c:idx val="4"/>
          <c:order val="1"/>
          <c:tx>
            <c:strRef>
              <c:f>'PUSLAB Januari - Master'!$I$85</c:f>
              <c:strCache>
                <c:ptCount val="1"/>
                <c:pt idx="0">
                  <c:v>UCL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Master'!$I$86:$I$106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8E-45BC-A042-EDA51920126F}"/>
            </c:ext>
          </c:extLst>
        </c:ser>
        <c:ser>
          <c:idx val="3"/>
          <c:order val="2"/>
          <c:tx>
            <c:strRef>
              <c:f>'PUSLAB Januari - Master'!$J$85</c:f>
              <c:strCache>
                <c:ptCount val="1"/>
                <c:pt idx="0">
                  <c:v>LCL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Master'!$J$86:$J$106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8E-45BC-A042-EDA51920126F}"/>
            </c:ext>
          </c:extLst>
        </c:ser>
        <c:ser>
          <c:idx val="0"/>
          <c:order val="3"/>
          <c:tx>
            <c:strRef>
              <c:f>'PUSLAB Januari - Master'!$G$85</c:f>
              <c:strCache>
                <c:ptCount val="1"/>
                <c:pt idx="0">
                  <c:v>UWL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Master'!$G$86:$G$106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8E-45BC-A042-EDA51920126F}"/>
            </c:ext>
          </c:extLst>
        </c:ser>
        <c:ser>
          <c:idx val="2"/>
          <c:order val="4"/>
          <c:tx>
            <c:strRef>
              <c:f>'PUSLAB Januari - Master'!$H$85</c:f>
              <c:strCache>
                <c:ptCount val="1"/>
                <c:pt idx="0">
                  <c:v>LWL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Master'!$H$86:$H$106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8E-45BC-A042-EDA51920126F}"/>
            </c:ext>
          </c:extLst>
        </c:ser>
        <c:ser>
          <c:idx val="5"/>
          <c:order val="5"/>
          <c:tx>
            <c:strRef>
              <c:f>'PUSLAB Januari - Master'!$C$85</c:f>
              <c:strCache>
                <c:ptCount val="1"/>
                <c:pt idx="0">
                  <c:v>Mean 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dot"/>
            <c:size val="2"/>
            <c:spPr>
              <a:ln>
                <a:solidFill>
                  <a:sysClr val="windowText" lastClr="000000"/>
                </a:solidFill>
              </a:ln>
            </c:spPr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Master'!$C$86:$C$106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8E-45BC-A042-EDA51920126F}"/>
            </c:ext>
          </c:extLst>
        </c:ser>
        <c:ser>
          <c:idx val="6"/>
          <c:order val="6"/>
          <c:tx>
            <c:strRef>
              <c:f>'PUSLAB Januari - Master'!$E$85</c:f>
              <c:strCache>
                <c:ptCount val="1"/>
                <c:pt idx="0">
                  <c:v>UIL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dot"/>
            <c:size val="2"/>
            <c:spPr>
              <a:ln>
                <a:solidFill>
                  <a:srgbClr val="92D050"/>
                </a:solidFill>
              </a:ln>
            </c:spPr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Master'!$E$86:$E$106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8E-45BC-A042-EDA51920126F}"/>
            </c:ext>
          </c:extLst>
        </c:ser>
        <c:ser>
          <c:idx val="7"/>
          <c:order val="7"/>
          <c:tx>
            <c:strRef>
              <c:f>'PUSLAB Januari - Master'!$F$85</c:f>
              <c:strCache>
                <c:ptCount val="1"/>
                <c:pt idx="0">
                  <c:v>LIL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ln>
                <a:solidFill>
                  <a:srgbClr val="92D050"/>
                </a:solidFill>
              </a:ln>
            </c:spPr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Master'!$F$86:$F$106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8E-45BC-A042-EDA519201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0544"/>
        <c:axId val="98558720"/>
      </c:lineChart>
      <c:catAx>
        <c:axId val="98540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Tahoma"/>
                <a:cs typeface="Times New Roman" panose="02020603050405020304" pitchFamily="18" charset="0"/>
              </a:defRPr>
            </a:pPr>
            <a:endParaRPr lang="en-US"/>
          </a:p>
        </c:txPr>
        <c:crossAx val="9855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558720"/>
        <c:scaling>
          <c:orientation val="minMax"/>
          <c:min val="51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98540544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t"/>
      <c:layout>
        <c:manualLayout>
          <c:xMode val="edge"/>
          <c:yMode val="edge"/>
          <c:x val="0.89260568804505591"/>
          <c:y val="2.4747689938867726E-2"/>
          <c:w val="0.10112589740366282"/>
          <c:h val="0.96048254813503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CONTROL</a:t>
            </a:r>
            <a:r>
              <a:rPr lang="en-US" baseline="0"/>
              <a:t> CHART PENGECEKAN KELEMBABAN RUANGAN (PAGI)</a:t>
            </a:r>
            <a:endParaRPr lang="en-US"/>
          </a:p>
        </c:rich>
      </c:tx>
      <c:layout>
        <c:manualLayout>
          <c:xMode val="edge"/>
          <c:yMode val="edge"/>
          <c:x val="0.24385520484559015"/>
          <c:y val="8.6824413504147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23500353361931E-2"/>
          <c:y val="0.24711629099531437"/>
          <c:w val="0.80765841029689867"/>
          <c:h val="0.59498872500694211"/>
        </c:manualLayout>
      </c:layout>
      <c:lineChart>
        <c:grouping val="standard"/>
        <c:varyColors val="0"/>
        <c:ser>
          <c:idx val="1"/>
          <c:order val="0"/>
          <c:tx>
            <c:strRef>
              <c:f>'PUSLAB Januari - Master'!$B$61</c:f>
              <c:strCache>
                <c:ptCount val="1"/>
                <c:pt idx="0">
                  <c:v>Kelembaban</c:v>
                </c:pt>
              </c:strCache>
            </c:strRef>
          </c:tx>
          <c:spPr>
            <a:ln w="12700">
              <a:solidFill>
                <a:srgbClr val="7030A0"/>
              </a:solidFill>
            </a:ln>
          </c:spPr>
          <c:marker>
            <c:symbol val="circle"/>
            <c:size val="9"/>
            <c:spPr>
              <a:solidFill>
                <a:srgbClr val="0070C0"/>
              </a:solidFill>
              <a:ln w="12700">
                <a:solidFill>
                  <a:srgbClr val="7030A0"/>
                </a:solidFill>
              </a:ln>
            </c:spPr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Master'!$B$62:$B$82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6F-48FC-9F14-66F6B32C77CF}"/>
            </c:ext>
          </c:extLst>
        </c:ser>
        <c:ser>
          <c:idx val="4"/>
          <c:order val="1"/>
          <c:tx>
            <c:strRef>
              <c:f>'PUSLAB Januari - Master'!$I$61</c:f>
              <c:strCache>
                <c:ptCount val="1"/>
                <c:pt idx="0">
                  <c:v>UCL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Master'!$I$62:$I$82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6F-48FC-9F14-66F6B32C77CF}"/>
            </c:ext>
          </c:extLst>
        </c:ser>
        <c:ser>
          <c:idx val="3"/>
          <c:order val="2"/>
          <c:tx>
            <c:strRef>
              <c:f>'PUSLAB Januari - Master'!$J$85</c:f>
              <c:strCache>
                <c:ptCount val="1"/>
                <c:pt idx="0">
                  <c:v>LCL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Master'!$J$62:$J$82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6F-48FC-9F14-66F6B32C77CF}"/>
            </c:ext>
          </c:extLst>
        </c:ser>
        <c:ser>
          <c:idx val="0"/>
          <c:order val="3"/>
          <c:tx>
            <c:strRef>
              <c:f>'PUSLAB Januari - Master'!$G$61</c:f>
              <c:strCache>
                <c:ptCount val="1"/>
                <c:pt idx="0">
                  <c:v>UWL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Master'!$G$62:$G$82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6F-48FC-9F14-66F6B32C77CF}"/>
            </c:ext>
          </c:extLst>
        </c:ser>
        <c:ser>
          <c:idx val="2"/>
          <c:order val="4"/>
          <c:tx>
            <c:strRef>
              <c:f>'PUSLAB Januari - Master'!$H$61</c:f>
              <c:strCache>
                <c:ptCount val="1"/>
                <c:pt idx="0">
                  <c:v>LWL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Master'!$H$62:$H$82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6F-48FC-9F14-66F6B32C77CF}"/>
            </c:ext>
          </c:extLst>
        </c:ser>
        <c:ser>
          <c:idx val="5"/>
          <c:order val="5"/>
          <c:tx>
            <c:strRef>
              <c:f>'PUSLAB Januari - Master'!$C$61</c:f>
              <c:strCache>
                <c:ptCount val="1"/>
                <c:pt idx="0">
                  <c:v>Mean 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Master'!$C$62:$C$82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6F-48FC-9F14-66F6B32C77CF}"/>
            </c:ext>
          </c:extLst>
        </c:ser>
        <c:ser>
          <c:idx val="6"/>
          <c:order val="6"/>
          <c:tx>
            <c:strRef>
              <c:f>'PUSLAB Januari - Master'!$E$61</c:f>
              <c:strCache>
                <c:ptCount val="1"/>
                <c:pt idx="0">
                  <c:v>UIL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ln>
                <a:solidFill>
                  <a:srgbClr val="92D050"/>
                </a:solidFill>
              </a:ln>
            </c:spPr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Master'!$E$62:$E$82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F6F-48FC-9F14-66F6B32C77CF}"/>
            </c:ext>
          </c:extLst>
        </c:ser>
        <c:ser>
          <c:idx val="7"/>
          <c:order val="7"/>
          <c:tx>
            <c:strRef>
              <c:f>'PUSLAB Januari - Master'!$F$61</c:f>
              <c:strCache>
                <c:ptCount val="1"/>
                <c:pt idx="0">
                  <c:v>LIL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ln>
                <a:solidFill>
                  <a:srgbClr val="92D050"/>
                </a:solidFill>
              </a:ln>
            </c:spPr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Master'!$F$62:$F$82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6F-48FC-9F14-66F6B32C7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0544"/>
        <c:axId val="98558720"/>
      </c:lineChart>
      <c:catAx>
        <c:axId val="98540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Tahoma"/>
                <a:cs typeface="Times New Roman" panose="02020603050405020304" pitchFamily="18" charset="0"/>
              </a:defRPr>
            </a:pPr>
            <a:endParaRPr lang="en-US"/>
          </a:p>
        </c:txPr>
        <c:crossAx val="9855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558720"/>
        <c:scaling>
          <c:orientation val="minMax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98540544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t"/>
      <c:layout>
        <c:manualLayout>
          <c:xMode val="edge"/>
          <c:yMode val="edge"/>
          <c:x val="0.89290470259082866"/>
          <c:y val="1.998840996126371E-2"/>
          <c:w val="9.849075795563289E-2"/>
          <c:h val="0.9420053704919672"/>
        </c:manualLayout>
      </c:layout>
      <c:overlay val="0"/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CONTROL</a:t>
            </a:r>
            <a:r>
              <a:rPr lang="en-US" baseline="0"/>
              <a:t> CHART PENGECEKAN SUHU RUANGAN (PAGI)</a:t>
            </a:r>
            <a:endParaRPr lang="en-US"/>
          </a:p>
        </c:rich>
      </c:tx>
      <c:layout>
        <c:manualLayout>
          <c:xMode val="edge"/>
          <c:yMode val="edge"/>
          <c:x val="0.24385520484559015"/>
          <c:y val="8.6824413504147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23500353361931E-2"/>
          <c:y val="0.24711629099531437"/>
          <c:w val="0.80765841029689867"/>
          <c:h val="0.59498872500694211"/>
        </c:manualLayout>
      </c:layout>
      <c:lineChart>
        <c:grouping val="standard"/>
        <c:varyColors val="0"/>
        <c:ser>
          <c:idx val="1"/>
          <c:order val="0"/>
          <c:tx>
            <c:strRef>
              <c:f>'PUSLAB Januari - Master'!$B$13</c:f>
              <c:strCache>
                <c:ptCount val="1"/>
                <c:pt idx="0">
                  <c:v>Suhu</c:v>
                </c:pt>
              </c:strCache>
            </c:strRef>
          </c:tx>
          <c:marker>
            <c:symbol val="circle"/>
            <c:size val="9"/>
            <c:spPr>
              <a:solidFill>
                <a:srgbClr val="0070C0"/>
              </a:solidFill>
            </c:spPr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Master'!$B$14:$B$34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8-4EE1-96D3-DB062596F46C}"/>
            </c:ext>
          </c:extLst>
        </c:ser>
        <c:ser>
          <c:idx val="4"/>
          <c:order val="1"/>
          <c:tx>
            <c:strRef>
              <c:f>'PUSLAB Januari - Master'!$I$13</c:f>
              <c:strCache>
                <c:ptCount val="1"/>
                <c:pt idx="0">
                  <c:v>UCL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Master'!$I$14:$I$34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8-4EE1-96D3-DB062596F46C}"/>
            </c:ext>
          </c:extLst>
        </c:ser>
        <c:ser>
          <c:idx val="3"/>
          <c:order val="2"/>
          <c:tx>
            <c:strRef>
              <c:f>'PUSLAB Januari - Master'!$J$13</c:f>
              <c:strCache>
                <c:ptCount val="1"/>
                <c:pt idx="0">
                  <c:v>LCL</c:v>
                </c:pt>
              </c:strCache>
            </c:strRef>
          </c:tx>
          <c:spPr>
            <a:ln w="381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Master'!$J$14:$J$34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8-4EE1-96D3-DB062596F46C}"/>
            </c:ext>
          </c:extLst>
        </c:ser>
        <c:ser>
          <c:idx val="0"/>
          <c:order val="3"/>
          <c:tx>
            <c:strRef>
              <c:f>'PUSLAB Januari - Master'!$G$13</c:f>
              <c:strCache>
                <c:ptCount val="1"/>
                <c:pt idx="0">
                  <c:v>UWL</c:v>
                </c:pt>
              </c:strCache>
            </c:strRef>
          </c:tx>
          <c:spPr>
            <a:ln w="25400" cmpd="sng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Master'!$G$14:$G$34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48-4EE1-96D3-DB062596F46C}"/>
            </c:ext>
          </c:extLst>
        </c:ser>
        <c:ser>
          <c:idx val="2"/>
          <c:order val="4"/>
          <c:tx>
            <c:strRef>
              <c:f>'PUSLAB Januari - Master'!$H$13</c:f>
              <c:strCache>
                <c:ptCount val="1"/>
                <c:pt idx="0">
                  <c:v>LWL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Master'!$H$14:$H$34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48-4EE1-96D3-DB062596F46C}"/>
            </c:ext>
          </c:extLst>
        </c:ser>
        <c:ser>
          <c:idx val="5"/>
          <c:order val="5"/>
          <c:tx>
            <c:strRef>
              <c:f>'PUSLAB Januari - Master'!$C$13</c:f>
              <c:strCache>
                <c:ptCount val="1"/>
                <c:pt idx="0">
                  <c:v>Mean 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Master'!$C$14:$C$34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48-4EE1-96D3-DB062596F46C}"/>
            </c:ext>
          </c:extLst>
        </c:ser>
        <c:ser>
          <c:idx val="6"/>
          <c:order val="6"/>
          <c:tx>
            <c:strRef>
              <c:f>'PUSLAB Januari - Master'!$E$13</c:f>
              <c:strCache>
                <c:ptCount val="1"/>
                <c:pt idx="0">
                  <c:v>UIL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Master'!$E$14:$E$34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48-4EE1-96D3-DB062596F46C}"/>
            </c:ext>
          </c:extLst>
        </c:ser>
        <c:ser>
          <c:idx val="7"/>
          <c:order val="7"/>
          <c:tx>
            <c:strRef>
              <c:f>'PUSLAB Januari - Master'!$F$13</c:f>
              <c:strCache>
                <c:ptCount val="1"/>
                <c:pt idx="0">
                  <c:v>LIL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cat>
            <c:numRef>
              <c:f>'PUSLAB Januari - Master'!$A$14:$A$34</c:f>
              <c:numCache>
                <c:formatCode>@</c:formatCode>
                <c:ptCount val="21"/>
              </c:numCache>
            </c:numRef>
          </c:cat>
          <c:val>
            <c:numRef>
              <c:f>'PUSLAB Januari - Master'!$F$14:$F$34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48-4EE1-96D3-DB062596F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0544"/>
        <c:axId val="98558720"/>
      </c:lineChart>
      <c:catAx>
        <c:axId val="98540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Tahoma"/>
                <a:cs typeface="Times New Roman" panose="02020603050405020304" pitchFamily="18" charset="0"/>
              </a:defRPr>
            </a:pPr>
            <a:endParaRPr lang="en-US"/>
          </a:p>
        </c:txPr>
        <c:crossAx val="9855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558720"/>
        <c:scaling>
          <c:orientation val="minMax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98540544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t"/>
      <c:layout>
        <c:manualLayout>
          <c:xMode val="edge"/>
          <c:yMode val="edge"/>
          <c:x val="0.89290470259082866"/>
          <c:y val="1.998840996126371E-2"/>
          <c:w val="9.849075795563289E-2"/>
          <c:h val="0.94200537049196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CONTROL</a:t>
            </a:r>
            <a:r>
              <a:rPr lang="en-US" baseline="0"/>
              <a:t> CHART PENGECEKAN SUHU RUANGAN (SIANG)</a:t>
            </a:r>
            <a:endParaRPr lang="en-US"/>
          </a:p>
        </c:rich>
      </c:tx>
      <c:layout>
        <c:manualLayout>
          <c:xMode val="edge"/>
          <c:yMode val="edge"/>
          <c:x val="0.19949846586189812"/>
          <c:y val="8.1421523836174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23500353361931E-2"/>
          <c:y val="0.18757348947694694"/>
          <c:w val="0.81033912931715113"/>
          <c:h val="0.65453152344257159"/>
        </c:manualLayout>
      </c:layout>
      <c:lineChart>
        <c:grouping val="standard"/>
        <c:varyColors val="0"/>
        <c:ser>
          <c:idx val="1"/>
          <c:order val="0"/>
          <c:tx>
            <c:strRef>
              <c:f>'PUSLAB Januari - Master'!$B$37</c:f>
              <c:strCache>
                <c:ptCount val="1"/>
                <c:pt idx="0">
                  <c:v>Suhu</c:v>
                </c:pt>
              </c:strCache>
            </c:strRef>
          </c:tx>
          <c:marker>
            <c:symbol val="square"/>
            <c:size val="9"/>
            <c:spPr>
              <a:solidFill>
                <a:srgbClr val="0070C0"/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Master'!$B$38:$B$58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B-48FB-A295-286EA1F02375}"/>
            </c:ext>
          </c:extLst>
        </c:ser>
        <c:ser>
          <c:idx val="4"/>
          <c:order val="1"/>
          <c:tx>
            <c:strRef>
              <c:f>'PUSLAB Januari - Master'!$I$37</c:f>
              <c:strCache>
                <c:ptCount val="1"/>
                <c:pt idx="0">
                  <c:v>UCL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Master'!$I$38:$I$58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B-48FB-A295-286EA1F02375}"/>
            </c:ext>
          </c:extLst>
        </c:ser>
        <c:ser>
          <c:idx val="3"/>
          <c:order val="2"/>
          <c:tx>
            <c:strRef>
              <c:f>'PUSLAB Januari - Master'!$J$37</c:f>
              <c:strCache>
                <c:ptCount val="1"/>
                <c:pt idx="0">
                  <c:v>LCL</c:v>
                </c:pt>
              </c:strCache>
            </c:strRef>
          </c:tx>
          <c:spPr>
            <a:ln w="381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Master'!$J$38:$J$58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7B-48FB-A295-286EA1F02375}"/>
            </c:ext>
          </c:extLst>
        </c:ser>
        <c:ser>
          <c:idx val="0"/>
          <c:order val="3"/>
          <c:tx>
            <c:strRef>
              <c:f>'PUSLAB Januari - Master'!$G$37</c:f>
              <c:strCache>
                <c:ptCount val="1"/>
                <c:pt idx="0">
                  <c:v>UWL</c:v>
                </c:pt>
              </c:strCache>
            </c:strRef>
          </c:tx>
          <c:spPr>
            <a:ln w="25400">
              <a:solidFill>
                <a:srgbClr val="FFFF00"/>
              </a:solidFill>
            </a:ln>
          </c:spPr>
          <c:marker>
            <c:symbol val="none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Master'!$G$38:$G$58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7B-48FB-A295-286EA1F02375}"/>
            </c:ext>
          </c:extLst>
        </c:ser>
        <c:ser>
          <c:idx val="2"/>
          <c:order val="4"/>
          <c:tx>
            <c:strRef>
              <c:f>'PUSLAB Januari - Master'!$H$37</c:f>
              <c:strCache>
                <c:ptCount val="1"/>
                <c:pt idx="0">
                  <c:v>LWL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Master'!$H$38:$H$58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7B-48FB-A295-286EA1F02375}"/>
            </c:ext>
          </c:extLst>
        </c:ser>
        <c:ser>
          <c:idx val="5"/>
          <c:order val="5"/>
          <c:tx>
            <c:strRef>
              <c:f>'PUSLAB Januari - Master'!$C$37</c:f>
              <c:strCache>
                <c:ptCount val="1"/>
                <c:pt idx="0">
                  <c:v>Mean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dot"/>
            <c:size val="2"/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5-167B-48FB-A295-286EA1F02375}"/>
              </c:ext>
            </c:extLst>
          </c:dPt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Master'!$C$38:$C$58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B-48FB-A295-286EA1F02375}"/>
            </c:ext>
          </c:extLst>
        </c:ser>
        <c:ser>
          <c:idx val="6"/>
          <c:order val="6"/>
          <c:tx>
            <c:strRef>
              <c:f>'PUSLAB Januari - Master'!$E$37</c:f>
              <c:strCache>
                <c:ptCount val="1"/>
                <c:pt idx="0">
                  <c:v>UIL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dot"/>
            <c:size val="2"/>
          </c:marke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Master'!$E$38:$E$58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7B-48FB-A295-286EA1F02375}"/>
            </c:ext>
          </c:extLst>
        </c:ser>
        <c:ser>
          <c:idx val="7"/>
          <c:order val="7"/>
          <c:tx>
            <c:strRef>
              <c:f>'PUSLAB Januari - Master'!$F$37</c:f>
              <c:strCache>
                <c:ptCount val="1"/>
                <c:pt idx="0">
                  <c:v>LIL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cat>
            <c:numRef>
              <c:f>'PUSLAB Januari - Master'!$A$38:$A$58</c:f>
              <c:numCache>
                <c:formatCode>@</c:formatCode>
                <c:ptCount val="21"/>
              </c:numCache>
            </c:numRef>
          </c:cat>
          <c:val>
            <c:numRef>
              <c:f>'PUSLAB Januari - Master'!$F$38:$F$58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7B-48FB-A295-286EA1F02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0544"/>
        <c:axId val="98558720"/>
      </c:lineChart>
      <c:catAx>
        <c:axId val="98540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Tahoma"/>
                <a:cs typeface="Times New Roman" panose="02020603050405020304" pitchFamily="18" charset="0"/>
              </a:defRPr>
            </a:pPr>
            <a:endParaRPr lang="en-US"/>
          </a:p>
        </c:txPr>
        <c:crossAx val="9855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558720"/>
        <c:scaling>
          <c:orientation val="minMax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98540544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t"/>
      <c:layout>
        <c:manualLayout>
          <c:xMode val="edge"/>
          <c:yMode val="edge"/>
          <c:x val="0.89260568804505591"/>
          <c:y val="2.4747689938867726E-2"/>
          <c:w val="0.10112589740366282"/>
          <c:h val="0.96048254813503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CONTROL</a:t>
            </a:r>
            <a:r>
              <a:rPr lang="en-US" baseline="0"/>
              <a:t> CHART PENGECEKAN KELEMBABAN RUANGAN (SIANG)</a:t>
            </a:r>
            <a:endParaRPr lang="en-US"/>
          </a:p>
        </c:rich>
      </c:tx>
      <c:layout>
        <c:manualLayout>
          <c:xMode val="edge"/>
          <c:yMode val="edge"/>
          <c:x val="0.19949846586189812"/>
          <c:y val="8.1421523836174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23500353361931E-2"/>
          <c:y val="0.18757348947694694"/>
          <c:w val="0.81033912931715113"/>
          <c:h val="0.65453152344257159"/>
        </c:manualLayout>
      </c:layout>
      <c:lineChart>
        <c:grouping val="standard"/>
        <c:varyColors val="0"/>
        <c:ser>
          <c:idx val="1"/>
          <c:order val="0"/>
          <c:tx>
            <c:strRef>
              <c:f>'PUSLAB Januari - Master'!$B$85</c:f>
              <c:strCache>
                <c:ptCount val="1"/>
                <c:pt idx="0">
                  <c:v>Kelembaban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square"/>
            <c:size val="9"/>
            <c:spPr>
              <a:solidFill>
                <a:srgbClr val="0070C0"/>
              </a:solidFill>
              <a:ln>
                <a:solidFill>
                  <a:srgbClr val="7030A0"/>
                </a:solidFill>
              </a:ln>
            </c:spPr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Master'!$B$86:$B$106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30-4168-8BFC-F6E9E2AA9767}"/>
            </c:ext>
          </c:extLst>
        </c:ser>
        <c:ser>
          <c:idx val="4"/>
          <c:order val="1"/>
          <c:tx>
            <c:strRef>
              <c:f>'PUSLAB Januari - Master'!$I$85</c:f>
              <c:strCache>
                <c:ptCount val="1"/>
                <c:pt idx="0">
                  <c:v>UCL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Master'!$I$86:$I$106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0-4168-8BFC-F6E9E2AA9767}"/>
            </c:ext>
          </c:extLst>
        </c:ser>
        <c:ser>
          <c:idx val="3"/>
          <c:order val="2"/>
          <c:tx>
            <c:strRef>
              <c:f>'PUSLAB Januari - Master'!$J$85</c:f>
              <c:strCache>
                <c:ptCount val="1"/>
                <c:pt idx="0">
                  <c:v>LCL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Master'!$J$86:$J$106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30-4168-8BFC-F6E9E2AA9767}"/>
            </c:ext>
          </c:extLst>
        </c:ser>
        <c:ser>
          <c:idx val="0"/>
          <c:order val="3"/>
          <c:tx>
            <c:strRef>
              <c:f>'PUSLAB Januari - Master'!$G$85</c:f>
              <c:strCache>
                <c:ptCount val="1"/>
                <c:pt idx="0">
                  <c:v>UWL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Master'!$G$86:$G$106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30-4168-8BFC-F6E9E2AA9767}"/>
            </c:ext>
          </c:extLst>
        </c:ser>
        <c:ser>
          <c:idx val="2"/>
          <c:order val="4"/>
          <c:tx>
            <c:strRef>
              <c:f>'PUSLAB Januari - Master'!$H$85</c:f>
              <c:strCache>
                <c:ptCount val="1"/>
                <c:pt idx="0">
                  <c:v>LWL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Master'!$H$86:$H$106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30-4168-8BFC-F6E9E2AA9767}"/>
            </c:ext>
          </c:extLst>
        </c:ser>
        <c:ser>
          <c:idx val="5"/>
          <c:order val="5"/>
          <c:tx>
            <c:strRef>
              <c:f>'PUSLAB Januari - Master'!$C$85</c:f>
              <c:strCache>
                <c:ptCount val="1"/>
                <c:pt idx="0">
                  <c:v>Mean 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dot"/>
            <c:size val="2"/>
            <c:spPr>
              <a:ln>
                <a:solidFill>
                  <a:sysClr val="windowText" lastClr="000000"/>
                </a:solidFill>
              </a:ln>
            </c:spPr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Master'!$C$86:$C$106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30-4168-8BFC-F6E9E2AA9767}"/>
            </c:ext>
          </c:extLst>
        </c:ser>
        <c:ser>
          <c:idx val="6"/>
          <c:order val="6"/>
          <c:tx>
            <c:strRef>
              <c:f>'PUSLAB Januari - Master'!$E$85</c:f>
              <c:strCache>
                <c:ptCount val="1"/>
                <c:pt idx="0">
                  <c:v>UIL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dot"/>
            <c:size val="2"/>
            <c:spPr>
              <a:ln>
                <a:solidFill>
                  <a:srgbClr val="92D050"/>
                </a:solidFill>
              </a:ln>
            </c:spPr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Master'!$E$86:$E$106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30-4168-8BFC-F6E9E2AA9767}"/>
            </c:ext>
          </c:extLst>
        </c:ser>
        <c:ser>
          <c:idx val="7"/>
          <c:order val="7"/>
          <c:tx>
            <c:strRef>
              <c:f>'PUSLAB Januari - Master'!$F$85</c:f>
              <c:strCache>
                <c:ptCount val="1"/>
                <c:pt idx="0">
                  <c:v>LIL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ln>
                <a:solidFill>
                  <a:srgbClr val="92D050"/>
                </a:solidFill>
              </a:ln>
            </c:spPr>
          </c:marker>
          <c:cat>
            <c:numRef>
              <c:f>'PUSLAB Januari - Master'!$A$86:$A$106</c:f>
              <c:numCache>
                <c:formatCode>@</c:formatCode>
                <c:ptCount val="21"/>
              </c:numCache>
            </c:numRef>
          </c:cat>
          <c:val>
            <c:numRef>
              <c:f>'PUSLAB Januari - Master'!$F$86:$F$106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30-4168-8BFC-F6E9E2AA9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0544"/>
        <c:axId val="98558720"/>
      </c:lineChart>
      <c:catAx>
        <c:axId val="98540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Tahoma"/>
                <a:cs typeface="Times New Roman" panose="02020603050405020304" pitchFamily="18" charset="0"/>
              </a:defRPr>
            </a:pPr>
            <a:endParaRPr lang="en-US"/>
          </a:p>
        </c:txPr>
        <c:crossAx val="9855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558720"/>
        <c:scaling>
          <c:orientation val="minMax"/>
          <c:min val="51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98540544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t"/>
      <c:layout>
        <c:manualLayout>
          <c:xMode val="edge"/>
          <c:yMode val="edge"/>
          <c:x val="0.89260568804505591"/>
          <c:y val="2.4747689938867726E-2"/>
          <c:w val="0.10112589740366282"/>
          <c:h val="0.96048254813503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CONTROL</a:t>
            </a:r>
            <a:r>
              <a:rPr lang="en-US" baseline="0"/>
              <a:t> CHART PENGECEKAN KELEMBABAN RUANGAN (PAGI)</a:t>
            </a:r>
            <a:endParaRPr lang="en-US"/>
          </a:p>
        </c:rich>
      </c:tx>
      <c:layout>
        <c:manualLayout>
          <c:xMode val="edge"/>
          <c:yMode val="edge"/>
          <c:x val="0.24385520484559015"/>
          <c:y val="8.6824413504147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023500353361931E-2"/>
          <c:y val="0.24711629099531437"/>
          <c:w val="0.80765841029689867"/>
          <c:h val="0.59498872500694211"/>
        </c:manualLayout>
      </c:layout>
      <c:lineChart>
        <c:grouping val="standard"/>
        <c:varyColors val="0"/>
        <c:ser>
          <c:idx val="1"/>
          <c:order val="0"/>
          <c:tx>
            <c:strRef>
              <c:f>'PUSLAB Januari - Master'!$B$61</c:f>
              <c:strCache>
                <c:ptCount val="1"/>
                <c:pt idx="0">
                  <c:v>Kelembaban</c:v>
                </c:pt>
              </c:strCache>
            </c:strRef>
          </c:tx>
          <c:spPr>
            <a:ln w="12700">
              <a:solidFill>
                <a:srgbClr val="7030A0"/>
              </a:solidFill>
            </a:ln>
          </c:spPr>
          <c:marker>
            <c:symbol val="circle"/>
            <c:size val="9"/>
            <c:spPr>
              <a:solidFill>
                <a:srgbClr val="0070C0"/>
              </a:solidFill>
              <a:ln w="12700">
                <a:solidFill>
                  <a:srgbClr val="7030A0"/>
                </a:solidFill>
              </a:ln>
            </c:spPr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Master'!$B$62:$B$82</c:f>
              <c:numCache>
                <c:formatCode>General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D-4219-B419-E27BD1223280}"/>
            </c:ext>
          </c:extLst>
        </c:ser>
        <c:ser>
          <c:idx val="4"/>
          <c:order val="1"/>
          <c:tx>
            <c:strRef>
              <c:f>'PUSLAB Januari - Master'!$I$61</c:f>
              <c:strCache>
                <c:ptCount val="1"/>
                <c:pt idx="0">
                  <c:v>UCL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Master'!$I$62:$I$82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D-4219-B419-E27BD1223280}"/>
            </c:ext>
          </c:extLst>
        </c:ser>
        <c:ser>
          <c:idx val="3"/>
          <c:order val="2"/>
          <c:tx>
            <c:strRef>
              <c:f>'PUSLAB Januari - Master'!$J$85</c:f>
              <c:strCache>
                <c:ptCount val="1"/>
                <c:pt idx="0">
                  <c:v>LCL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Master'!$J$62:$J$82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D-4219-B419-E27BD1223280}"/>
            </c:ext>
          </c:extLst>
        </c:ser>
        <c:ser>
          <c:idx val="0"/>
          <c:order val="3"/>
          <c:tx>
            <c:strRef>
              <c:f>'PUSLAB Januari - Master'!$G$61</c:f>
              <c:strCache>
                <c:ptCount val="1"/>
                <c:pt idx="0">
                  <c:v>UWL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Master'!$G$62:$G$82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ED-4219-B419-E27BD1223280}"/>
            </c:ext>
          </c:extLst>
        </c:ser>
        <c:ser>
          <c:idx val="2"/>
          <c:order val="4"/>
          <c:tx>
            <c:strRef>
              <c:f>'PUSLAB Januari - Master'!$H$61</c:f>
              <c:strCache>
                <c:ptCount val="1"/>
                <c:pt idx="0">
                  <c:v>LWL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Master'!$H$62:$H$82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ED-4219-B419-E27BD1223280}"/>
            </c:ext>
          </c:extLst>
        </c:ser>
        <c:ser>
          <c:idx val="5"/>
          <c:order val="5"/>
          <c:tx>
            <c:strRef>
              <c:f>'PUSLAB Januari - Master'!$C$61</c:f>
              <c:strCache>
                <c:ptCount val="1"/>
                <c:pt idx="0">
                  <c:v>Mean 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Master'!$C$62:$C$82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D-4219-B419-E27BD1223280}"/>
            </c:ext>
          </c:extLst>
        </c:ser>
        <c:ser>
          <c:idx val="6"/>
          <c:order val="6"/>
          <c:tx>
            <c:strRef>
              <c:f>'PUSLAB Januari - Master'!$E$61</c:f>
              <c:strCache>
                <c:ptCount val="1"/>
                <c:pt idx="0">
                  <c:v>UIL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ln>
                <a:solidFill>
                  <a:srgbClr val="92D050"/>
                </a:solidFill>
              </a:ln>
            </c:spPr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Master'!$E$62:$E$82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ED-4219-B419-E27BD1223280}"/>
            </c:ext>
          </c:extLst>
        </c:ser>
        <c:ser>
          <c:idx val="7"/>
          <c:order val="7"/>
          <c:tx>
            <c:strRef>
              <c:f>'PUSLAB Januari - Master'!$F$61</c:f>
              <c:strCache>
                <c:ptCount val="1"/>
                <c:pt idx="0">
                  <c:v>LIL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ln>
                <a:solidFill>
                  <a:srgbClr val="92D050"/>
                </a:solidFill>
              </a:ln>
            </c:spPr>
          </c:marker>
          <c:cat>
            <c:numRef>
              <c:f>'PUSLAB Januari - Master'!$A$62:$A$82</c:f>
              <c:numCache>
                <c:formatCode>@</c:formatCode>
                <c:ptCount val="21"/>
              </c:numCache>
            </c:numRef>
          </c:cat>
          <c:val>
            <c:numRef>
              <c:f>'PUSLAB Januari - Master'!$F$62:$F$82</c:f>
              <c:numCache>
                <c:formatCode>0.0000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ED-4219-B419-E27BD1223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40544"/>
        <c:axId val="98558720"/>
      </c:lineChart>
      <c:catAx>
        <c:axId val="98540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Tahoma"/>
                <a:cs typeface="Times New Roman" panose="02020603050405020304" pitchFamily="18" charset="0"/>
              </a:defRPr>
            </a:pPr>
            <a:endParaRPr lang="en-US"/>
          </a:p>
        </c:txPr>
        <c:crossAx val="9855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558720"/>
        <c:scaling>
          <c:orientation val="minMax"/>
        </c:scaling>
        <c:delete val="0"/>
        <c:axPos val="l"/>
        <c:majorGridlines>
          <c:spPr>
            <a:ln w="3175">
              <a:noFill/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endParaRPr lang="en-US"/>
          </a:p>
        </c:txPr>
        <c:crossAx val="98540544"/>
        <c:crosses val="autoZero"/>
        <c:crossBetween val="between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t"/>
      <c:layout>
        <c:manualLayout>
          <c:xMode val="edge"/>
          <c:yMode val="edge"/>
          <c:x val="0.89290470259082866"/>
          <c:y val="1.998840996126371E-2"/>
          <c:w val="9.849075795563289E-2"/>
          <c:h val="0.9420053704919672"/>
        </c:manualLayout>
      </c:layout>
      <c:overlay val="0"/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6" Type="http://schemas.openxmlformats.org/officeDocument/2006/relationships/image" Target="../media/image2.png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118</xdr:row>
      <xdr:rowOff>22415</xdr:rowOff>
    </xdr:from>
    <xdr:to>
      <xdr:col>9</xdr:col>
      <xdr:colOff>508000</xdr:colOff>
      <xdr:row>128</xdr:row>
      <xdr:rowOff>105834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4B742A8A-535F-4F31-9D2A-4A35DDB62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513230</xdr:colOff>
      <xdr:row>0</xdr:row>
      <xdr:rowOff>0</xdr:rowOff>
    </xdr:from>
    <xdr:to>
      <xdr:col>1</xdr:col>
      <xdr:colOff>38735</xdr:colOff>
      <xdr:row>2</xdr:row>
      <xdr:rowOff>35560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98D823-3CE4-4A7B-81D1-B8C56869C3D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30" y="0"/>
          <a:ext cx="306555" cy="35941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129</xdr:row>
      <xdr:rowOff>4517</xdr:rowOff>
    </xdr:from>
    <xdr:to>
      <xdr:col>9</xdr:col>
      <xdr:colOff>476251</xdr:colOff>
      <xdr:row>139</xdr:row>
      <xdr:rowOff>31751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195C1828-4906-4686-A2C7-57A6A83AA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34681</xdr:colOff>
      <xdr:row>160</xdr:row>
      <xdr:rowOff>29194</xdr:rowOff>
    </xdr:from>
    <xdr:to>
      <xdr:col>9</xdr:col>
      <xdr:colOff>534865</xdr:colOff>
      <xdr:row>178</xdr:row>
      <xdr:rowOff>116418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17675885-C33B-4F8B-A745-9E61A1187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30774</xdr:colOff>
      <xdr:row>143</xdr:row>
      <xdr:rowOff>46406</xdr:rowOff>
    </xdr:from>
    <xdr:to>
      <xdr:col>9</xdr:col>
      <xdr:colOff>520211</xdr:colOff>
      <xdr:row>159</xdr:row>
      <xdr:rowOff>71806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8F0A345-47E5-4368-B627-1D5BF7E4E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174625</xdr:colOff>
      <xdr:row>108</xdr:row>
      <xdr:rowOff>95250</xdr:rowOff>
    </xdr:from>
    <xdr:to>
      <xdr:col>1</xdr:col>
      <xdr:colOff>793750</xdr:colOff>
      <xdr:row>108</xdr:row>
      <xdr:rowOff>95250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D2BD620A-1684-43F9-805D-B7D056F2D4A6}"/>
            </a:ext>
          </a:extLst>
        </xdr:cNvPr>
        <xdr:cNvCxnSpPr/>
      </xdr:nvCxnSpPr>
      <xdr:spPr>
        <a:xfrm>
          <a:off x="955675" y="18116550"/>
          <a:ext cx="61912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581549</xdr:colOff>
      <xdr:row>109</xdr:row>
      <xdr:rowOff>23863</xdr:rowOff>
    </xdr:from>
    <xdr:to>
      <xdr:col>2</xdr:col>
      <xdr:colOff>9055</xdr:colOff>
      <xdr:row>109</xdr:row>
      <xdr:rowOff>170402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86FCB2E-BAC9-4DD6-9DF9-4DECCC92C8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21" t="83976" r="59298" b="13910"/>
        <a:stretch/>
      </xdr:blipFill>
      <xdr:spPr bwMode="auto">
        <a:xfrm>
          <a:off x="1362599" y="18245188"/>
          <a:ext cx="456206" cy="1465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107390</xdr:colOff>
      <xdr:row>109</xdr:row>
      <xdr:rowOff>38519</xdr:rowOff>
    </xdr:from>
    <xdr:to>
      <xdr:col>1</xdr:col>
      <xdr:colOff>495717</xdr:colOff>
      <xdr:row>109</xdr:row>
      <xdr:rowOff>155750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71CFDEE-5493-48C5-B050-906435868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75" t="34341" r="59698" b="63993"/>
        <a:stretch/>
      </xdr:blipFill>
      <xdr:spPr bwMode="auto">
        <a:xfrm>
          <a:off x="888440" y="18259844"/>
          <a:ext cx="388327" cy="1172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92529</xdr:colOff>
      <xdr:row>110</xdr:row>
      <xdr:rowOff>16329</xdr:rowOff>
    </xdr:from>
    <xdr:to>
      <xdr:col>1</xdr:col>
      <xdr:colOff>524329</xdr:colOff>
      <xdr:row>110</xdr:row>
      <xdr:rowOff>190500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9ED3703-4712-46AA-942E-E689EA008F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82" t="28346" r="40328" b="70250"/>
        <a:stretch/>
      </xdr:blipFill>
      <xdr:spPr bwMode="auto">
        <a:xfrm>
          <a:off x="873579" y="18437679"/>
          <a:ext cx="431800" cy="1741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631372</xdr:colOff>
      <xdr:row>110</xdr:row>
      <xdr:rowOff>10886</xdr:rowOff>
    </xdr:from>
    <xdr:to>
      <xdr:col>1</xdr:col>
      <xdr:colOff>996043</xdr:colOff>
      <xdr:row>110</xdr:row>
      <xdr:rowOff>168729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2BEAB6D-1224-49C5-B89C-C499D2C4E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488" t="79564" r="40743" b="18527"/>
        <a:stretch/>
      </xdr:blipFill>
      <xdr:spPr bwMode="auto">
        <a:xfrm>
          <a:off x="1412422" y="18432236"/>
          <a:ext cx="364671" cy="1578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185057</xdr:colOff>
      <xdr:row>111</xdr:row>
      <xdr:rowOff>97971</xdr:rowOff>
    </xdr:from>
    <xdr:to>
      <xdr:col>1</xdr:col>
      <xdr:colOff>804182</xdr:colOff>
      <xdr:row>111</xdr:row>
      <xdr:rowOff>97971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2B60C11A-4E04-4D15-8C0F-5FA8810B8229}"/>
            </a:ext>
          </a:extLst>
        </xdr:cNvPr>
        <xdr:cNvCxnSpPr/>
      </xdr:nvCxnSpPr>
      <xdr:spPr>
        <a:xfrm>
          <a:off x="966107" y="18719346"/>
          <a:ext cx="619125" cy="0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174172</xdr:colOff>
      <xdr:row>112</xdr:row>
      <xdr:rowOff>92529</xdr:rowOff>
    </xdr:from>
    <xdr:to>
      <xdr:col>1</xdr:col>
      <xdr:colOff>793297</xdr:colOff>
      <xdr:row>112</xdr:row>
      <xdr:rowOff>92529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A9982FF3-E658-40AE-BC39-151FDAC06353}"/>
            </a:ext>
          </a:extLst>
        </xdr:cNvPr>
        <xdr:cNvCxnSpPr/>
      </xdr:nvCxnSpPr>
      <xdr:spPr>
        <a:xfrm>
          <a:off x="955222" y="18913929"/>
          <a:ext cx="619125" cy="0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185057</xdr:colOff>
      <xdr:row>113</xdr:row>
      <xdr:rowOff>119742</xdr:rowOff>
    </xdr:from>
    <xdr:to>
      <xdr:col>1</xdr:col>
      <xdr:colOff>804182</xdr:colOff>
      <xdr:row>113</xdr:row>
      <xdr:rowOff>119742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A3AF3755-40C1-4C4A-95CB-6C7170348025}"/>
            </a:ext>
          </a:extLst>
        </xdr:cNvPr>
        <xdr:cNvCxnSpPr/>
      </xdr:nvCxnSpPr>
      <xdr:spPr>
        <a:xfrm>
          <a:off x="966107" y="19141167"/>
          <a:ext cx="619125" cy="0"/>
        </a:xfrm>
        <a:prstGeom prst="line">
          <a:avLst/>
        </a:prstGeom>
        <a:ln w="28575">
          <a:solidFill>
            <a:srgbClr val="FFFF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185057</xdr:colOff>
      <xdr:row>114</xdr:row>
      <xdr:rowOff>119743</xdr:rowOff>
    </xdr:from>
    <xdr:to>
      <xdr:col>1</xdr:col>
      <xdr:colOff>804182</xdr:colOff>
      <xdr:row>114</xdr:row>
      <xdr:rowOff>119743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AF038CCF-5FF3-48F2-A9B9-55E39F15772D}"/>
            </a:ext>
          </a:extLst>
        </xdr:cNvPr>
        <xdr:cNvCxnSpPr/>
      </xdr:nvCxnSpPr>
      <xdr:spPr>
        <a:xfrm>
          <a:off x="966107" y="19341193"/>
          <a:ext cx="619125" cy="0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185057</xdr:colOff>
      <xdr:row>115</xdr:row>
      <xdr:rowOff>114300</xdr:rowOff>
    </xdr:from>
    <xdr:to>
      <xdr:col>1</xdr:col>
      <xdr:colOff>804182</xdr:colOff>
      <xdr:row>115</xdr:row>
      <xdr:rowOff>114300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DFA411EB-5696-4A75-87DC-AE99D65650A7}"/>
            </a:ext>
          </a:extLst>
        </xdr:cNvPr>
        <xdr:cNvCxnSpPr/>
      </xdr:nvCxnSpPr>
      <xdr:spPr>
        <a:xfrm>
          <a:off x="966107" y="19535775"/>
          <a:ext cx="619125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201386</xdr:colOff>
      <xdr:row>116</xdr:row>
      <xdr:rowOff>92528</xdr:rowOff>
    </xdr:from>
    <xdr:to>
      <xdr:col>1</xdr:col>
      <xdr:colOff>820511</xdr:colOff>
      <xdr:row>116</xdr:row>
      <xdr:rowOff>92528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295DF76B-6399-41A3-B712-D5A7CE4F8FE6}"/>
            </a:ext>
          </a:extLst>
        </xdr:cNvPr>
        <xdr:cNvCxnSpPr/>
      </xdr:nvCxnSpPr>
      <xdr:spPr>
        <a:xfrm>
          <a:off x="982436" y="19714028"/>
          <a:ext cx="619125" cy="0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118</xdr:row>
      <xdr:rowOff>22415</xdr:rowOff>
    </xdr:from>
    <xdr:to>
      <xdr:col>9</xdr:col>
      <xdr:colOff>508000</xdr:colOff>
      <xdr:row>128</xdr:row>
      <xdr:rowOff>105834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30F9802B-F0F2-4BDB-A38A-517740E1A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513230</xdr:colOff>
      <xdr:row>0</xdr:row>
      <xdr:rowOff>0</xdr:rowOff>
    </xdr:from>
    <xdr:to>
      <xdr:col>1</xdr:col>
      <xdr:colOff>89535</xdr:colOff>
      <xdr:row>2</xdr:row>
      <xdr:rowOff>35560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841C1A-D965-423F-8959-A378720F941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30" y="0"/>
          <a:ext cx="357355" cy="3530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129</xdr:row>
      <xdr:rowOff>4517</xdr:rowOff>
    </xdr:from>
    <xdr:to>
      <xdr:col>9</xdr:col>
      <xdr:colOff>476251</xdr:colOff>
      <xdr:row>139</xdr:row>
      <xdr:rowOff>31751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972902A5-885E-4136-A3A0-05A07790D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34681</xdr:colOff>
      <xdr:row>158</xdr:row>
      <xdr:rowOff>29194</xdr:rowOff>
    </xdr:from>
    <xdr:to>
      <xdr:col>9</xdr:col>
      <xdr:colOff>534865</xdr:colOff>
      <xdr:row>175</xdr:row>
      <xdr:rowOff>84667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6692D4F6-86FD-4F2E-877C-DBE5AC348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30774</xdr:colOff>
      <xdr:row>141</xdr:row>
      <xdr:rowOff>46406</xdr:rowOff>
    </xdr:from>
    <xdr:to>
      <xdr:col>9</xdr:col>
      <xdr:colOff>520211</xdr:colOff>
      <xdr:row>157</xdr:row>
      <xdr:rowOff>71806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EB800A9-E8C3-48A5-BB72-8995B621C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174625</xdr:colOff>
      <xdr:row>108</xdr:row>
      <xdr:rowOff>95250</xdr:rowOff>
    </xdr:from>
    <xdr:to>
      <xdr:col>1</xdr:col>
      <xdr:colOff>793750</xdr:colOff>
      <xdr:row>108</xdr:row>
      <xdr:rowOff>95250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D42D030D-0901-4F6D-B8FB-657FEB30BBB2}"/>
            </a:ext>
          </a:extLst>
        </xdr:cNvPr>
        <xdr:cNvCxnSpPr/>
      </xdr:nvCxnSpPr>
      <xdr:spPr>
        <a:xfrm>
          <a:off x="1006475" y="17862550"/>
          <a:ext cx="61912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581549</xdr:colOff>
      <xdr:row>109</xdr:row>
      <xdr:rowOff>23863</xdr:rowOff>
    </xdr:from>
    <xdr:to>
      <xdr:col>2</xdr:col>
      <xdr:colOff>66205</xdr:colOff>
      <xdr:row>109</xdr:row>
      <xdr:rowOff>170402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6C6E102-CF38-4A07-AFFE-002512B12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21" t="83976" r="59298" b="13910"/>
        <a:stretch/>
      </xdr:blipFill>
      <xdr:spPr bwMode="auto">
        <a:xfrm>
          <a:off x="1413399" y="17988013"/>
          <a:ext cx="526056" cy="1465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107390</xdr:colOff>
      <xdr:row>109</xdr:row>
      <xdr:rowOff>38519</xdr:rowOff>
    </xdr:from>
    <xdr:to>
      <xdr:col>1</xdr:col>
      <xdr:colOff>495717</xdr:colOff>
      <xdr:row>109</xdr:row>
      <xdr:rowOff>155750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C0BA4B9-A18D-4A2B-93DB-F7E9D0DF3C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75" t="34341" r="59698" b="63993"/>
        <a:stretch/>
      </xdr:blipFill>
      <xdr:spPr bwMode="auto">
        <a:xfrm>
          <a:off x="939240" y="18002669"/>
          <a:ext cx="388327" cy="11723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92529</xdr:colOff>
      <xdr:row>110</xdr:row>
      <xdr:rowOff>16329</xdr:rowOff>
    </xdr:from>
    <xdr:to>
      <xdr:col>1</xdr:col>
      <xdr:colOff>524329</xdr:colOff>
      <xdr:row>111</xdr:row>
      <xdr:rowOff>6350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F73B667-21FB-4306-9F11-B79772F331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82" t="28346" r="40328" b="70250"/>
        <a:stretch/>
      </xdr:blipFill>
      <xdr:spPr bwMode="auto">
        <a:xfrm>
          <a:off x="924379" y="18177329"/>
          <a:ext cx="431800" cy="1741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631372</xdr:colOff>
      <xdr:row>110</xdr:row>
      <xdr:rowOff>10886</xdr:rowOff>
    </xdr:from>
    <xdr:to>
      <xdr:col>1</xdr:col>
      <xdr:colOff>1015093</xdr:colOff>
      <xdr:row>110</xdr:row>
      <xdr:rowOff>168729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C8673B1-DE24-4DDA-8395-22F600F72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488" t="79564" r="40743" b="18527"/>
        <a:stretch/>
      </xdr:blipFill>
      <xdr:spPr bwMode="auto">
        <a:xfrm>
          <a:off x="1463222" y="18171886"/>
          <a:ext cx="364671" cy="1578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185057</xdr:colOff>
      <xdr:row>111</xdr:row>
      <xdr:rowOff>97971</xdr:rowOff>
    </xdr:from>
    <xdr:to>
      <xdr:col>1</xdr:col>
      <xdr:colOff>804182</xdr:colOff>
      <xdr:row>111</xdr:row>
      <xdr:rowOff>97971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8BFCB1E-9F2D-48E8-B9FF-9A44FB734770}"/>
            </a:ext>
          </a:extLst>
        </xdr:cNvPr>
        <xdr:cNvCxnSpPr/>
      </xdr:nvCxnSpPr>
      <xdr:spPr>
        <a:xfrm>
          <a:off x="1016907" y="18455821"/>
          <a:ext cx="619125" cy="0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174172</xdr:colOff>
      <xdr:row>112</xdr:row>
      <xdr:rowOff>92529</xdr:rowOff>
    </xdr:from>
    <xdr:to>
      <xdr:col>1</xdr:col>
      <xdr:colOff>793297</xdr:colOff>
      <xdr:row>112</xdr:row>
      <xdr:rowOff>92529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572E3E18-6B70-4EFB-8AA6-01107EB5E229}"/>
            </a:ext>
          </a:extLst>
        </xdr:cNvPr>
        <xdr:cNvCxnSpPr/>
      </xdr:nvCxnSpPr>
      <xdr:spPr>
        <a:xfrm>
          <a:off x="1006022" y="18647229"/>
          <a:ext cx="619125" cy="0"/>
        </a:xfrm>
        <a:prstGeom prst="line">
          <a:avLst/>
        </a:prstGeom>
        <a:ln w="28575">
          <a:solidFill>
            <a:srgbClr val="00B05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185057</xdr:colOff>
      <xdr:row>113</xdr:row>
      <xdr:rowOff>119742</xdr:rowOff>
    </xdr:from>
    <xdr:to>
      <xdr:col>1</xdr:col>
      <xdr:colOff>804182</xdr:colOff>
      <xdr:row>113</xdr:row>
      <xdr:rowOff>119742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8B172F3F-0E0D-4494-9978-D972577E9B48}"/>
            </a:ext>
          </a:extLst>
        </xdr:cNvPr>
        <xdr:cNvCxnSpPr/>
      </xdr:nvCxnSpPr>
      <xdr:spPr>
        <a:xfrm>
          <a:off x="1016907" y="18871292"/>
          <a:ext cx="619125" cy="0"/>
        </a:xfrm>
        <a:prstGeom prst="line">
          <a:avLst/>
        </a:prstGeom>
        <a:ln w="28575">
          <a:solidFill>
            <a:srgbClr val="FFFF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185057</xdr:colOff>
      <xdr:row>114</xdr:row>
      <xdr:rowOff>119743</xdr:rowOff>
    </xdr:from>
    <xdr:to>
      <xdr:col>1</xdr:col>
      <xdr:colOff>804182</xdr:colOff>
      <xdr:row>114</xdr:row>
      <xdr:rowOff>119743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3A909C1B-8D40-4CB8-9152-9F75A922945B}"/>
            </a:ext>
          </a:extLst>
        </xdr:cNvPr>
        <xdr:cNvCxnSpPr/>
      </xdr:nvCxnSpPr>
      <xdr:spPr>
        <a:xfrm>
          <a:off x="1016907" y="19068143"/>
          <a:ext cx="619125" cy="0"/>
        </a:xfrm>
        <a:prstGeom prst="line">
          <a:avLst/>
        </a:prstGeom>
        <a:ln w="28575">
          <a:solidFill>
            <a:srgbClr val="FFC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185057</xdr:colOff>
      <xdr:row>115</xdr:row>
      <xdr:rowOff>114300</xdr:rowOff>
    </xdr:from>
    <xdr:to>
      <xdr:col>1</xdr:col>
      <xdr:colOff>804182</xdr:colOff>
      <xdr:row>115</xdr:row>
      <xdr:rowOff>114300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A5E378A7-4F2B-4788-93E9-F121A368D48E}"/>
            </a:ext>
          </a:extLst>
        </xdr:cNvPr>
        <xdr:cNvCxnSpPr/>
      </xdr:nvCxnSpPr>
      <xdr:spPr>
        <a:xfrm>
          <a:off x="1016907" y="19259550"/>
          <a:ext cx="619125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201386</xdr:colOff>
      <xdr:row>116</xdr:row>
      <xdr:rowOff>92528</xdr:rowOff>
    </xdr:from>
    <xdr:to>
      <xdr:col>1</xdr:col>
      <xdr:colOff>820511</xdr:colOff>
      <xdr:row>116</xdr:row>
      <xdr:rowOff>92528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7E8E6700-2F7E-4722-BFA6-714D17770256}"/>
            </a:ext>
          </a:extLst>
        </xdr:cNvPr>
        <xdr:cNvCxnSpPr/>
      </xdr:nvCxnSpPr>
      <xdr:spPr>
        <a:xfrm>
          <a:off x="1033236" y="19434628"/>
          <a:ext cx="619125" cy="0"/>
        </a:xfrm>
        <a:prstGeom prst="line">
          <a:avLst/>
        </a:prstGeom>
        <a:ln w="28575">
          <a:solidFill>
            <a:srgbClr val="C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5654-58A6-4F95-A866-4819F71213AF}">
  <dimension ref="A3:P212"/>
  <sheetViews>
    <sheetView view="pageLayout" zoomScale="60" zoomScaleNormal="130" zoomScaleSheetLayoutView="100" zoomScalePageLayoutView="60" workbookViewId="0">
      <selection sqref="A1:XFD1048576"/>
    </sheetView>
  </sheetViews>
  <sheetFormatPr defaultColWidth="9.28515625" defaultRowHeight="12.75" x14ac:dyDescent="0.2"/>
  <cols>
    <col min="1" max="1" width="11.7109375" style="1" customWidth="1"/>
    <col min="2" max="2" width="15.42578125" style="1" customWidth="1"/>
    <col min="3" max="3" width="10.7109375" style="1" customWidth="1"/>
    <col min="4" max="4" width="11.42578125" style="1" customWidth="1"/>
    <col min="5" max="5" width="13.7109375" style="1" customWidth="1"/>
    <col min="6" max="6" width="14" style="1" customWidth="1"/>
    <col min="7" max="7" width="11.7109375" style="1" customWidth="1"/>
    <col min="8" max="9" width="14.28515625" style="1" customWidth="1"/>
    <col min="10" max="11" width="13.28515625" style="1" customWidth="1"/>
    <col min="12" max="12" width="13.7109375" style="1" customWidth="1"/>
    <col min="13" max="13" width="17.28515625" style="1" customWidth="1"/>
    <col min="14" max="14" width="12.7109375" style="1" customWidth="1"/>
    <col min="15" max="15" width="10.7109375" style="1" customWidth="1"/>
    <col min="16" max="16" width="11.7109375" style="1" customWidth="1"/>
    <col min="17" max="17" width="11.5703125" style="1" customWidth="1"/>
    <col min="18" max="18" width="13.28515625" style="1" customWidth="1"/>
    <col min="19" max="19" width="12.7109375" style="1" customWidth="1"/>
    <col min="20" max="16384" width="9.28515625" style="1"/>
  </cols>
  <sheetData>
    <row r="3" spans="1:16" x14ac:dyDescent="0.2">
      <c r="A3" s="3" t="s">
        <v>35</v>
      </c>
      <c r="B3" s="3"/>
      <c r="C3" s="3"/>
      <c r="D3" s="3"/>
      <c r="E3" s="3"/>
      <c r="F3" s="3"/>
    </row>
    <row r="4" spans="1:16" x14ac:dyDescent="0.2">
      <c r="A4" s="58" t="s">
        <v>6</v>
      </c>
      <c r="B4" s="3"/>
      <c r="C4" s="3"/>
      <c r="D4" s="3"/>
      <c r="E4" s="3"/>
      <c r="F4" s="3"/>
    </row>
    <row r="5" spans="1:16" x14ac:dyDescent="0.2">
      <c r="B5" s="3"/>
      <c r="C5" s="3"/>
      <c r="D5" s="3"/>
      <c r="E5" s="3"/>
      <c r="F5" s="3"/>
    </row>
    <row r="6" spans="1:16" ht="15.75" x14ac:dyDescent="0.2">
      <c r="A6" s="68" t="s">
        <v>38</v>
      </c>
      <c r="B6" s="68"/>
      <c r="C6" s="68"/>
      <c r="D6" s="68"/>
      <c r="E6" s="68"/>
      <c r="F6" s="68"/>
      <c r="G6" s="68"/>
      <c r="H6" s="68"/>
      <c r="I6" s="68"/>
      <c r="J6" s="68"/>
      <c r="K6" s="4"/>
      <c r="L6" s="4"/>
      <c r="M6" s="4"/>
      <c r="N6" s="4"/>
      <c r="O6" s="4"/>
      <c r="P6" s="4"/>
    </row>
    <row r="7" spans="1:16" ht="15.75" x14ac:dyDescent="0.2">
      <c r="A7" s="68"/>
      <c r="B7" s="68"/>
      <c r="C7" s="68"/>
      <c r="D7" s="68"/>
      <c r="E7" s="68"/>
      <c r="F7" s="68"/>
      <c r="G7" s="68"/>
      <c r="H7" s="68"/>
      <c r="I7" s="68"/>
      <c r="J7" s="68"/>
      <c r="K7" s="4"/>
      <c r="L7" s="4"/>
      <c r="M7" s="4"/>
      <c r="N7" s="4"/>
      <c r="O7" s="4"/>
      <c r="P7" s="4"/>
    </row>
    <row r="8" spans="1:16" ht="15.75" x14ac:dyDescent="0.25">
      <c r="A8" s="5"/>
      <c r="B8" s="5"/>
      <c r="C8" s="6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.75" x14ac:dyDescent="0.25">
      <c r="A9" s="5" t="s">
        <v>39</v>
      </c>
      <c r="B9" s="5"/>
      <c r="C9" s="5" t="s">
        <v>47</v>
      </c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.75" x14ac:dyDescent="0.25">
      <c r="A10" s="5" t="s">
        <v>40</v>
      </c>
      <c r="B10" s="5"/>
      <c r="C10" s="5" t="s">
        <v>52</v>
      </c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.75" x14ac:dyDescent="0.25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.75" x14ac:dyDescent="0.2">
      <c r="A12" s="26" t="s">
        <v>48</v>
      </c>
      <c r="B12" s="25"/>
      <c r="C12" s="25"/>
      <c r="D12" s="25"/>
      <c r="E12" s="25"/>
      <c r="F12" s="25"/>
      <c r="G12" s="25"/>
      <c r="H12" s="25"/>
      <c r="I12" s="25"/>
      <c r="J12" s="25"/>
    </row>
    <row r="13" spans="1:16" ht="33.75" customHeight="1" x14ac:dyDescent="0.2">
      <c r="A13" s="22" t="s">
        <v>7</v>
      </c>
      <c r="B13" s="23" t="s">
        <v>41</v>
      </c>
      <c r="C13" s="23" t="s">
        <v>25</v>
      </c>
      <c r="D13" s="23" t="s">
        <v>0</v>
      </c>
      <c r="E13" s="23" t="s">
        <v>13</v>
      </c>
      <c r="F13" s="23" t="s">
        <v>12</v>
      </c>
      <c r="G13" s="23" t="s">
        <v>2</v>
      </c>
      <c r="H13" s="23" t="s">
        <v>1</v>
      </c>
      <c r="I13" s="23" t="s">
        <v>4</v>
      </c>
      <c r="J13" s="23" t="s">
        <v>3</v>
      </c>
    </row>
    <row r="14" spans="1:16" x14ac:dyDescent="0.2">
      <c r="A14" s="62"/>
      <c r="B14" s="63"/>
      <c r="C14" s="64" t="e">
        <f>AVERAGE(B14:B34)</f>
        <v>#DIV/0!</v>
      </c>
      <c r="D14" s="65" t="e">
        <f>STDEV(B$14:B$34)</f>
        <v>#DIV/0!</v>
      </c>
      <c r="E14" s="65" t="e">
        <f t="shared" ref="E14:E34" si="0">C14+D14</f>
        <v>#DIV/0!</v>
      </c>
      <c r="F14" s="65" t="e">
        <f t="shared" ref="F14:F34" si="1">C14-D14</f>
        <v>#DIV/0!</v>
      </c>
      <c r="G14" s="65" t="e">
        <f t="shared" ref="G14:G34" si="2">C$14+(2*D$14)</f>
        <v>#DIV/0!</v>
      </c>
      <c r="H14" s="65" t="e">
        <f t="shared" ref="H14:H34" si="3">C$14-(2*D$14)</f>
        <v>#DIV/0!</v>
      </c>
      <c r="I14" s="65" t="e">
        <f t="shared" ref="I14:I34" si="4">C$14+(3*D$14)</f>
        <v>#DIV/0!</v>
      </c>
      <c r="J14" s="65" t="e">
        <f t="shared" ref="J14:J34" si="5">C$14-(3*D$14)</f>
        <v>#DIV/0!</v>
      </c>
    </row>
    <row r="15" spans="1:16" x14ac:dyDescent="0.2">
      <c r="A15" s="62"/>
      <c r="B15" s="63"/>
      <c r="C15" s="64" t="e">
        <f t="shared" ref="C15:C34" si="6">C$14</f>
        <v>#DIV/0!</v>
      </c>
      <c r="D15" s="65" t="e">
        <f t="shared" ref="D15:D34" si="7">STDEV(B$14:B$34)</f>
        <v>#DIV/0!</v>
      </c>
      <c r="E15" s="65" t="e">
        <f t="shared" si="0"/>
        <v>#DIV/0!</v>
      </c>
      <c r="F15" s="65" t="e">
        <f t="shared" si="1"/>
        <v>#DIV/0!</v>
      </c>
      <c r="G15" s="65" t="e">
        <f t="shared" si="2"/>
        <v>#DIV/0!</v>
      </c>
      <c r="H15" s="65" t="e">
        <f t="shared" si="3"/>
        <v>#DIV/0!</v>
      </c>
      <c r="I15" s="65" t="e">
        <f t="shared" si="4"/>
        <v>#DIV/0!</v>
      </c>
      <c r="J15" s="65" t="e">
        <f t="shared" si="5"/>
        <v>#DIV/0!</v>
      </c>
    </row>
    <row r="16" spans="1:16" x14ac:dyDescent="0.2">
      <c r="A16" s="62"/>
      <c r="B16" s="63"/>
      <c r="C16" s="64" t="e">
        <f t="shared" si="6"/>
        <v>#DIV/0!</v>
      </c>
      <c r="D16" s="65" t="e">
        <f t="shared" si="7"/>
        <v>#DIV/0!</v>
      </c>
      <c r="E16" s="65" t="e">
        <f t="shared" si="0"/>
        <v>#DIV/0!</v>
      </c>
      <c r="F16" s="65" t="e">
        <f t="shared" si="1"/>
        <v>#DIV/0!</v>
      </c>
      <c r="G16" s="65" t="e">
        <f t="shared" si="2"/>
        <v>#DIV/0!</v>
      </c>
      <c r="H16" s="65" t="e">
        <f t="shared" si="3"/>
        <v>#DIV/0!</v>
      </c>
      <c r="I16" s="65" t="e">
        <f t="shared" si="4"/>
        <v>#DIV/0!</v>
      </c>
      <c r="J16" s="65" t="e">
        <f t="shared" si="5"/>
        <v>#DIV/0!</v>
      </c>
    </row>
    <row r="17" spans="1:16" s="2" customFormat="1" ht="12" customHeight="1" x14ac:dyDescent="0.25">
      <c r="A17" s="62"/>
      <c r="B17" s="63"/>
      <c r="C17" s="64" t="e">
        <f t="shared" si="6"/>
        <v>#DIV/0!</v>
      </c>
      <c r="D17" s="65" t="e">
        <f t="shared" si="7"/>
        <v>#DIV/0!</v>
      </c>
      <c r="E17" s="65" t="e">
        <f t="shared" si="0"/>
        <v>#DIV/0!</v>
      </c>
      <c r="F17" s="65" t="e">
        <f t="shared" si="1"/>
        <v>#DIV/0!</v>
      </c>
      <c r="G17" s="65" t="e">
        <f t="shared" si="2"/>
        <v>#DIV/0!</v>
      </c>
      <c r="H17" s="65" t="e">
        <f t="shared" si="3"/>
        <v>#DIV/0!</v>
      </c>
      <c r="I17" s="65" t="e">
        <f t="shared" si="4"/>
        <v>#DIV/0!</v>
      </c>
      <c r="J17" s="65" t="e">
        <f t="shared" si="5"/>
        <v>#DIV/0!</v>
      </c>
    </row>
    <row r="18" spans="1:16" s="2" customFormat="1" ht="12" customHeight="1" x14ac:dyDescent="0.25">
      <c r="A18" s="62"/>
      <c r="B18" s="63"/>
      <c r="C18" s="64" t="e">
        <f t="shared" si="6"/>
        <v>#DIV/0!</v>
      </c>
      <c r="D18" s="65" t="e">
        <f t="shared" si="7"/>
        <v>#DIV/0!</v>
      </c>
      <c r="E18" s="65" t="e">
        <f t="shared" si="0"/>
        <v>#DIV/0!</v>
      </c>
      <c r="F18" s="65" t="e">
        <f t="shared" si="1"/>
        <v>#DIV/0!</v>
      </c>
      <c r="G18" s="65" t="e">
        <f t="shared" si="2"/>
        <v>#DIV/0!</v>
      </c>
      <c r="H18" s="65" t="e">
        <f t="shared" si="3"/>
        <v>#DIV/0!</v>
      </c>
      <c r="I18" s="65" t="e">
        <f t="shared" si="4"/>
        <v>#DIV/0!</v>
      </c>
      <c r="J18" s="65" t="e">
        <f t="shared" si="5"/>
        <v>#DIV/0!</v>
      </c>
    </row>
    <row r="19" spans="1:16" s="2" customFormat="1" ht="12" customHeight="1" x14ac:dyDescent="0.25">
      <c r="A19" s="62"/>
      <c r="B19" s="63"/>
      <c r="C19" s="64" t="e">
        <f t="shared" si="6"/>
        <v>#DIV/0!</v>
      </c>
      <c r="D19" s="65" t="e">
        <f t="shared" si="7"/>
        <v>#DIV/0!</v>
      </c>
      <c r="E19" s="65" t="e">
        <f t="shared" si="0"/>
        <v>#DIV/0!</v>
      </c>
      <c r="F19" s="65" t="e">
        <f t="shared" si="1"/>
        <v>#DIV/0!</v>
      </c>
      <c r="G19" s="65" t="e">
        <f t="shared" si="2"/>
        <v>#DIV/0!</v>
      </c>
      <c r="H19" s="65" t="e">
        <f t="shared" si="3"/>
        <v>#DIV/0!</v>
      </c>
      <c r="I19" s="65" t="e">
        <f t="shared" si="4"/>
        <v>#DIV/0!</v>
      </c>
      <c r="J19" s="65" t="e">
        <f t="shared" si="5"/>
        <v>#DIV/0!</v>
      </c>
    </row>
    <row r="20" spans="1:16" s="2" customFormat="1" ht="12" customHeight="1" x14ac:dyDescent="0.25">
      <c r="A20" s="62"/>
      <c r="B20" s="63"/>
      <c r="C20" s="64" t="e">
        <f t="shared" si="6"/>
        <v>#DIV/0!</v>
      </c>
      <c r="D20" s="65" t="e">
        <f t="shared" si="7"/>
        <v>#DIV/0!</v>
      </c>
      <c r="E20" s="65" t="e">
        <f t="shared" si="0"/>
        <v>#DIV/0!</v>
      </c>
      <c r="F20" s="65" t="e">
        <f t="shared" si="1"/>
        <v>#DIV/0!</v>
      </c>
      <c r="G20" s="65" t="e">
        <f t="shared" si="2"/>
        <v>#DIV/0!</v>
      </c>
      <c r="H20" s="65" t="e">
        <f t="shared" si="3"/>
        <v>#DIV/0!</v>
      </c>
      <c r="I20" s="65" t="e">
        <f t="shared" si="4"/>
        <v>#DIV/0!</v>
      </c>
      <c r="J20" s="65" t="e">
        <f t="shared" si="5"/>
        <v>#DIV/0!</v>
      </c>
    </row>
    <row r="21" spans="1:16" s="2" customFormat="1" ht="12" customHeight="1" x14ac:dyDescent="0.25">
      <c r="A21" s="62"/>
      <c r="B21" s="63"/>
      <c r="C21" s="64" t="e">
        <f t="shared" si="6"/>
        <v>#DIV/0!</v>
      </c>
      <c r="D21" s="65" t="e">
        <f t="shared" si="7"/>
        <v>#DIV/0!</v>
      </c>
      <c r="E21" s="65" t="e">
        <f t="shared" si="0"/>
        <v>#DIV/0!</v>
      </c>
      <c r="F21" s="65" t="e">
        <f t="shared" si="1"/>
        <v>#DIV/0!</v>
      </c>
      <c r="G21" s="65" t="e">
        <f t="shared" si="2"/>
        <v>#DIV/0!</v>
      </c>
      <c r="H21" s="65" t="e">
        <f t="shared" si="3"/>
        <v>#DIV/0!</v>
      </c>
      <c r="I21" s="65" t="e">
        <f t="shared" si="4"/>
        <v>#DIV/0!</v>
      </c>
      <c r="J21" s="65" t="e">
        <f t="shared" si="5"/>
        <v>#DIV/0!</v>
      </c>
    </row>
    <row r="22" spans="1:16" s="2" customFormat="1" ht="12" customHeight="1" x14ac:dyDescent="0.25">
      <c r="A22" s="62"/>
      <c r="B22" s="63"/>
      <c r="C22" s="64" t="e">
        <f t="shared" si="6"/>
        <v>#DIV/0!</v>
      </c>
      <c r="D22" s="65" t="e">
        <f t="shared" si="7"/>
        <v>#DIV/0!</v>
      </c>
      <c r="E22" s="65" t="e">
        <f t="shared" si="0"/>
        <v>#DIV/0!</v>
      </c>
      <c r="F22" s="65" t="e">
        <f t="shared" si="1"/>
        <v>#DIV/0!</v>
      </c>
      <c r="G22" s="65" t="e">
        <f t="shared" si="2"/>
        <v>#DIV/0!</v>
      </c>
      <c r="H22" s="65" t="e">
        <f t="shared" si="3"/>
        <v>#DIV/0!</v>
      </c>
      <c r="I22" s="65" t="e">
        <f t="shared" si="4"/>
        <v>#DIV/0!</v>
      </c>
      <c r="J22" s="65" t="e">
        <f t="shared" si="5"/>
        <v>#DIV/0!</v>
      </c>
    </row>
    <row r="23" spans="1:16" s="2" customFormat="1" ht="12" customHeight="1" x14ac:dyDescent="0.25">
      <c r="A23" s="62"/>
      <c r="B23" s="63"/>
      <c r="C23" s="64" t="e">
        <f t="shared" si="6"/>
        <v>#DIV/0!</v>
      </c>
      <c r="D23" s="65" t="e">
        <f t="shared" si="7"/>
        <v>#DIV/0!</v>
      </c>
      <c r="E23" s="65" t="e">
        <f t="shared" si="0"/>
        <v>#DIV/0!</v>
      </c>
      <c r="F23" s="65" t="e">
        <f t="shared" si="1"/>
        <v>#DIV/0!</v>
      </c>
      <c r="G23" s="65" t="e">
        <f t="shared" si="2"/>
        <v>#DIV/0!</v>
      </c>
      <c r="H23" s="65" t="e">
        <f t="shared" si="3"/>
        <v>#DIV/0!</v>
      </c>
      <c r="I23" s="65" t="e">
        <f t="shared" si="4"/>
        <v>#DIV/0!</v>
      </c>
      <c r="J23" s="65" t="e">
        <f t="shared" si="5"/>
        <v>#DIV/0!</v>
      </c>
    </row>
    <row r="24" spans="1:16" s="2" customFormat="1" ht="12" customHeight="1" x14ac:dyDescent="0.25">
      <c r="A24" s="62"/>
      <c r="B24" s="63"/>
      <c r="C24" s="64" t="e">
        <f t="shared" si="6"/>
        <v>#DIV/0!</v>
      </c>
      <c r="D24" s="65" t="e">
        <f t="shared" si="7"/>
        <v>#DIV/0!</v>
      </c>
      <c r="E24" s="65" t="e">
        <f t="shared" si="0"/>
        <v>#DIV/0!</v>
      </c>
      <c r="F24" s="65" t="e">
        <f t="shared" si="1"/>
        <v>#DIV/0!</v>
      </c>
      <c r="G24" s="65" t="e">
        <f t="shared" si="2"/>
        <v>#DIV/0!</v>
      </c>
      <c r="H24" s="65" t="e">
        <f t="shared" si="3"/>
        <v>#DIV/0!</v>
      </c>
      <c r="I24" s="65" t="e">
        <f t="shared" si="4"/>
        <v>#DIV/0!</v>
      </c>
      <c r="J24" s="65" t="e">
        <f t="shared" si="5"/>
        <v>#DIV/0!</v>
      </c>
    </row>
    <row r="25" spans="1:16" s="2" customFormat="1" ht="12" customHeight="1" x14ac:dyDescent="0.25">
      <c r="A25" s="62"/>
      <c r="B25" s="63"/>
      <c r="C25" s="64" t="e">
        <f t="shared" si="6"/>
        <v>#DIV/0!</v>
      </c>
      <c r="D25" s="65" t="e">
        <f t="shared" si="7"/>
        <v>#DIV/0!</v>
      </c>
      <c r="E25" s="65" t="e">
        <f t="shared" si="0"/>
        <v>#DIV/0!</v>
      </c>
      <c r="F25" s="65" t="e">
        <f t="shared" si="1"/>
        <v>#DIV/0!</v>
      </c>
      <c r="G25" s="65" t="e">
        <f t="shared" si="2"/>
        <v>#DIV/0!</v>
      </c>
      <c r="H25" s="65" t="e">
        <f t="shared" si="3"/>
        <v>#DIV/0!</v>
      </c>
      <c r="I25" s="65" t="e">
        <f t="shared" si="4"/>
        <v>#DIV/0!</v>
      </c>
      <c r="J25" s="65" t="e">
        <f t="shared" si="5"/>
        <v>#DIV/0!</v>
      </c>
    </row>
    <row r="26" spans="1:16" s="2" customFormat="1" ht="12" customHeight="1" x14ac:dyDescent="0.25">
      <c r="A26" s="62"/>
      <c r="B26" s="63"/>
      <c r="C26" s="64" t="e">
        <f t="shared" si="6"/>
        <v>#DIV/0!</v>
      </c>
      <c r="D26" s="65" t="e">
        <f t="shared" si="7"/>
        <v>#DIV/0!</v>
      </c>
      <c r="E26" s="65" t="e">
        <f t="shared" si="0"/>
        <v>#DIV/0!</v>
      </c>
      <c r="F26" s="65" t="e">
        <f t="shared" si="1"/>
        <v>#DIV/0!</v>
      </c>
      <c r="G26" s="65" t="e">
        <f t="shared" si="2"/>
        <v>#DIV/0!</v>
      </c>
      <c r="H26" s="65" t="e">
        <f t="shared" si="3"/>
        <v>#DIV/0!</v>
      </c>
      <c r="I26" s="65" t="e">
        <f t="shared" si="4"/>
        <v>#DIV/0!</v>
      </c>
      <c r="J26" s="65" t="e">
        <f t="shared" si="5"/>
        <v>#DIV/0!</v>
      </c>
    </row>
    <row r="27" spans="1:16" s="2" customFormat="1" ht="12" customHeight="1" x14ac:dyDescent="0.25">
      <c r="A27" s="62"/>
      <c r="B27" s="63"/>
      <c r="C27" s="64" t="e">
        <f t="shared" si="6"/>
        <v>#DIV/0!</v>
      </c>
      <c r="D27" s="65" t="e">
        <f t="shared" si="7"/>
        <v>#DIV/0!</v>
      </c>
      <c r="E27" s="65" t="e">
        <f t="shared" si="0"/>
        <v>#DIV/0!</v>
      </c>
      <c r="F27" s="65" t="e">
        <f t="shared" si="1"/>
        <v>#DIV/0!</v>
      </c>
      <c r="G27" s="65" t="e">
        <f t="shared" si="2"/>
        <v>#DIV/0!</v>
      </c>
      <c r="H27" s="65" t="e">
        <f t="shared" si="3"/>
        <v>#DIV/0!</v>
      </c>
      <c r="I27" s="65" t="e">
        <f t="shared" si="4"/>
        <v>#DIV/0!</v>
      </c>
      <c r="J27" s="65" t="e">
        <f t="shared" si="5"/>
        <v>#DIV/0!</v>
      </c>
    </row>
    <row r="28" spans="1:16" s="2" customFormat="1" ht="12" customHeight="1" x14ac:dyDescent="0.25">
      <c r="A28" s="62"/>
      <c r="B28" s="63"/>
      <c r="C28" s="64" t="e">
        <f t="shared" si="6"/>
        <v>#DIV/0!</v>
      </c>
      <c r="D28" s="65" t="e">
        <f t="shared" si="7"/>
        <v>#DIV/0!</v>
      </c>
      <c r="E28" s="65" t="e">
        <f t="shared" si="0"/>
        <v>#DIV/0!</v>
      </c>
      <c r="F28" s="65" t="e">
        <f t="shared" si="1"/>
        <v>#DIV/0!</v>
      </c>
      <c r="G28" s="65" t="e">
        <f t="shared" si="2"/>
        <v>#DIV/0!</v>
      </c>
      <c r="H28" s="65" t="e">
        <f t="shared" si="3"/>
        <v>#DIV/0!</v>
      </c>
      <c r="I28" s="65" t="e">
        <f t="shared" si="4"/>
        <v>#DIV/0!</v>
      </c>
      <c r="J28" s="65" t="e">
        <f t="shared" si="5"/>
        <v>#DIV/0!</v>
      </c>
    </row>
    <row r="29" spans="1:16" s="2" customFormat="1" ht="12" customHeight="1" x14ac:dyDescent="0.25">
      <c r="A29" s="62"/>
      <c r="B29" s="63"/>
      <c r="C29" s="64" t="e">
        <f t="shared" si="6"/>
        <v>#DIV/0!</v>
      </c>
      <c r="D29" s="65" t="e">
        <f t="shared" si="7"/>
        <v>#DIV/0!</v>
      </c>
      <c r="E29" s="65" t="e">
        <f t="shared" si="0"/>
        <v>#DIV/0!</v>
      </c>
      <c r="F29" s="65" t="e">
        <f t="shared" si="1"/>
        <v>#DIV/0!</v>
      </c>
      <c r="G29" s="65" t="e">
        <f t="shared" si="2"/>
        <v>#DIV/0!</v>
      </c>
      <c r="H29" s="65" t="e">
        <f t="shared" si="3"/>
        <v>#DIV/0!</v>
      </c>
      <c r="I29" s="65" t="e">
        <f t="shared" si="4"/>
        <v>#DIV/0!</v>
      </c>
      <c r="J29" s="65" t="e">
        <f t="shared" si="5"/>
        <v>#DIV/0!</v>
      </c>
    </row>
    <row r="30" spans="1:16" s="2" customFormat="1" ht="12" customHeight="1" x14ac:dyDescent="0.2">
      <c r="A30" s="62"/>
      <c r="B30" s="63"/>
      <c r="C30" s="64" t="e">
        <f t="shared" si="6"/>
        <v>#DIV/0!</v>
      </c>
      <c r="D30" s="65" t="e">
        <f t="shared" si="7"/>
        <v>#DIV/0!</v>
      </c>
      <c r="E30" s="65" t="e">
        <f t="shared" si="0"/>
        <v>#DIV/0!</v>
      </c>
      <c r="F30" s="65" t="e">
        <f t="shared" si="1"/>
        <v>#DIV/0!</v>
      </c>
      <c r="G30" s="65" t="e">
        <f t="shared" si="2"/>
        <v>#DIV/0!</v>
      </c>
      <c r="H30" s="65" t="e">
        <f t="shared" si="3"/>
        <v>#DIV/0!</v>
      </c>
      <c r="I30" s="65" t="e">
        <f t="shared" si="4"/>
        <v>#DIV/0!</v>
      </c>
      <c r="J30" s="65" t="e">
        <f t="shared" si="5"/>
        <v>#DIV/0!</v>
      </c>
      <c r="K30" s="20"/>
      <c r="L30" s="21"/>
      <c r="M30" s="21"/>
      <c r="N30" s="21"/>
      <c r="O30" s="21"/>
      <c r="P30" s="21"/>
    </row>
    <row r="31" spans="1:16" s="2" customFormat="1" ht="12" customHeight="1" x14ac:dyDescent="0.2">
      <c r="A31" s="62"/>
      <c r="B31" s="63"/>
      <c r="C31" s="64" t="e">
        <f t="shared" si="6"/>
        <v>#DIV/0!</v>
      </c>
      <c r="D31" s="65" t="e">
        <f t="shared" si="7"/>
        <v>#DIV/0!</v>
      </c>
      <c r="E31" s="65" t="e">
        <f t="shared" si="0"/>
        <v>#DIV/0!</v>
      </c>
      <c r="F31" s="65" t="e">
        <f t="shared" si="1"/>
        <v>#DIV/0!</v>
      </c>
      <c r="G31" s="65" t="e">
        <f t="shared" si="2"/>
        <v>#DIV/0!</v>
      </c>
      <c r="H31" s="65" t="e">
        <f t="shared" si="3"/>
        <v>#DIV/0!</v>
      </c>
      <c r="I31" s="65" t="e">
        <f t="shared" si="4"/>
        <v>#DIV/0!</v>
      </c>
      <c r="J31" s="65" t="e">
        <f t="shared" si="5"/>
        <v>#DIV/0!</v>
      </c>
      <c r="K31" s="20"/>
      <c r="L31" s="21"/>
      <c r="M31" s="21"/>
      <c r="N31" s="21"/>
      <c r="O31" s="21"/>
      <c r="P31" s="21"/>
    </row>
    <row r="32" spans="1:16" s="2" customFormat="1" ht="12" customHeight="1" x14ac:dyDescent="0.2">
      <c r="A32" s="62"/>
      <c r="B32" s="63"/>
      <c r="C32" s="64" t="e">
        <f t="shared" si="6"/>
        <v>#DIV/0!</v>
      </c>
      <c r="D32" s="65" t="e">
        <f t="shared" si="7"/>
        <v>#DIV/0!</v>
      </c>
      <c r="E32" s="65" t="e">
        <f t="shared" si="0"/>
        <v>#DIV/0!</v>
      </c>
      <c r="F32" s="65" t="e">
        <f t="shared" si="1"/>
        <v>#DIV/0!</v>
      </c>
      <c r="G32" s="65" t="e">
        <f t="shared" si="2"/>
        <v>#DIV/0!</v>
      </c>
      <c r="H32" s="65" t="e">
        <f t="shared" si="3"/>
        <v>#DIV/0!</v>
      </c>
      <c r="I32" s="65" t="e">
        <f t="shared" si="4"/>
        <v>#DIV/0!</v>
      </c>
      <c r="J32" s="65" t="e">
        <f t="shared" si="5"/>
        <v>#DIV/0!</v>
      </c>
      <c r="K32" s="20"/>
      <c r="L32" s="21"/>
      <c r="M32" s="21"/>
      <c r="N32" s="21"/>
      <c r="O32" s="21"/>
      <c r="P32" s="21"/>
    </row>
    <row r="33" spans="1:16" s="2" customFormat="1" ht="12" customHeight="1" x14ac:dyDescent="0.2">
      <c r="A33" s="62"/>
      <c r="B33" s="63"/>
      <c r="C33" s="64" t="e">
        <f t="shared" si="6"/>
        <v>#DIV/0!</v>
      </c>
      <c r="D33" s="65" t="e">
        <f t="shared" si="7"/>
        <v>#DIV/0!</v>
      </c>
      <c r="E33" s="65" t="e">
        <f t="shared" si="0"/>
        <v>#DIV/0!</v>
      </c>
      <c r="F33" s="65" t="e">
        <f t="shared" si="1"/>
        <v>#DIV/0!</v>
      </c>
      <c r="G33" s="65" t="e">
        <f t="shared" si="2"/>
        <v>#DIV/0!</v>
      </c>
      <c r="H33" s="65" t="e">
        <f t="shared" si="3"/>
        <v>#DIV/0!</v>
      </c>
      <c r="I33" s="65" t="e">
        <f t="shared" si="4"/>
        <v>#DIV/0!</v>
      </c>
      <c r="J33" s="65" t="e">
        <f t="shared" si="5"/>
        <v>#DIV/0!</v>
      </c>
      <c r="K33" s="20"/>
      <c r="L33" s="21"/>
      <c r="M33" s="21"/>
      <c r="N33" s="21"/>
      <c r="O33" s="21"/>
      <c r="P33" s="21"/>
    </row>
    <row r="34" spans="1:16" s="2" customFormat="1" ht="12" customHeight="1" x14ac:dyDescent="0.2">
      <c r="A34" s="62"/>
      <c r="B34" s="63"/>
      <c r="C34" s="64" t="e">
        <f t="shared" si="6"/>
        <v>#DIV/0!</v>
      </c>
      <c r="D34" s="65" t="e">
        <f t="shared" si="7"/>
        <v>#DIV/0!</v>
      </c>
      <c r="E34" s="65" t="e">
        <f t="shared" si="0"/>
        <v>#DIV/0!</v>
      </c>
      <c r="F34" s="65" t="e">
        <f t="shared" si="1"/>
        <v>#DIV/0!</v>
      </c>
      <c r="G34" s="65" t="e">
        <f t="shared" si="2"/>
        <v>#DIV/0!</v>
      </c>
      <c r="H34" s="65" t="e">
        <f t="shared" si="3"/>
        <v>#DIV/0!</v>
      </c>
      <c r="I34" s="65" t="e">
        <f t="shared" si="4"/>
        <v>#DIV/0!</v>
      </c>
      <c r="J34" s="65" t="e">
        <f t="shared" si="5"/>
        <v>#DIV/0!</v>
      </c>
      <c r="K34" s="20"/>
      <c r="L34" s="21"/>
      <c r="M34" s="21"/>
      <c r="N34" s="21"/>
      <c r="O34" s="21"/>
      <c r="P34" s="21"/>
    </row>
    <row r="35" spans="1:16" s="2" customFormat="1" ht="12" customHeight="1" x14ac:dyDescent="0.2">
      <c r="A35" s="16"/>
      <c r="B35" s="17"/>
      <c r="C35" s="18"/>
      <c r="D35" s="18"/>
      <c r="E35" s="18"/>
      <c r="F35" s="18"/>
      <c r="G35" s="18"/>
      <c r="H35" s="18"/>
      <c r="I35" s="17"/>
      <c r="J35" s="19"/>
      <c r="K35" s="20"/>
      <c r="L35" s="21"/>
      <c r="M35" s="21"/>
      <c r="N35" s="21"/>
      <c r="O35" s="21"/>
      <c r="P35" s="21"/>
    </row>
    <row r="36" spans="1:16" s="2" customFormat="1" ht="12" customHeight="1" x14ac:dyDescent="0.2">
      <c r="A36" s="26" t="s">
        <v>49</v>
      </c>
      <c r="B36" s="17"/>
      <c r="C36" s="18"/>
      <c r="D36" s="18"/>
      <c r="E36" s="18"/>
      <c r="F36" s="18"/>
      <c r="G36" s="18"/>
      <c r="H36" s="18"/>
      <c r="I36" s="17"/>
      <c r="J36" s="19"/>
      <c r="K36" s="20"/>
      <c r="L36" s="21"/>
      <c r="M36" s="21"/>
      <c r="N36" s="21"/>
      <c r="O36" s="21"/>
      <c r="P36" s="21"/>
    </row>
    <row r="37" spans="1:16" s="2" customFormat="1" ht="25.5" customHeight="1" x14ac:dyDescent="0.2">
      <c r="A37" s="22" t="s">
        <v>7</v>
      </c>
      <c r="B37" s="23" t="s">
        <v>41</v>
      </c>
      <c r="C37" s="23" t="s">
        <v>25</v>
      </c>
      <c r="D37" s="23" t="s">
        <v>0</v>
      </c>
      <c r="E37" s="23" t="s">
        <v>13</v>
      </c>
      <c r="F37" s="23" t="s">
        <v>12</v>
      </c>
      <c r="G37" s="23" t="s">
        <v>2</v>
      </c>
      <c r="H37" s="23" t="s">
        <v>1</v>
      </c>
      <c r="I37" s="23" t="s">
        <v>4</v>
      </c>
      <c r="J37" s="23" t="s">
        <v>3</v>
      </c>
      <c r="K37" s="20"/>
      <c r="L37" s="21"/>
      <c r="M37" s="21"/>
      <c r="N37" s="21"/>
      <c r="O37" s="21"/>
      <c r="P37" s="21"/>
    </row>
    <row r="38" spans="1:16" s="2" customFormat="1" ht="12" customHeight="1" x14ac:dyDescent="0.2">
      <c r="A38" s="62"/>
      <c r="B38" s="63"/>
      <c r="C38" s="64" t="e">
        <f>AVERAGE(B38:B58)</f>
        <v>#DIV/0!</v>
      </c>
      <c r="D38" s="65" t="e">
        <f t="shared" ref="D38:D58" si="8">STDEV(B$38:B$58)</f>
        <v>#DIV/0!</v>
      </c>
      <c r="E38" s="65" t="e">
        <f t="shared" ref="E38:E58" si="9">C38+D38</f>
        <v>#DIV/0!</v>
      </c>
      <c r="F38" s="65" t="e">
        <f t="shared" ref="F38:F58" si="10">C38-D38</f>
        <v>#DIV/0!</v>
      </c>
      <c r="G38" s="65" t="e">
        <f>C38+(2*D38)</f>
        <v>#DIV/0!</v>
      </c>
      <c r="H38" s="65" t="e">
        <f t="shared" ref="H38:H58" si="11">C$38-(2*D$38)</f>
        <v>#DIV/0!</v>
      </c>
      <c r="I38" s="65" t="e">
        <f t="shared" ref="I38:I58" si="12">C$38+(3*D$38)</f>
        <v>#DIV/0!</v>
      </c>
      <c r="J38" s="65" t="e">
        <f t="shared" ref="J38:J58" si="13">C$38-(3*D$38)</f>
        <v>#DIV/0!</v>
      </c>
      <c r="K38" s="20"/>
      <c r="L38" s="21"/>
      <c r="M38" s="21"/>
      <c r="N38" s="21"/>
      <c r="O38" s="21"/>
      <c r="P38" s="21"/>
    </row>
    <row r="39" spans="1:16" s="2" customFormat="1" ht="12" customHeight="1" x14ac:dyDescent="0.2">
      <c r="A39" s="62"/>
      <c r="B39" s="63"/>
      <c r="C39" s="64" t="e">
        <f>C$38</f>
        <v>#DIV/0!</v>
      </c>
      <c r="D39" s="65" t="e">
        <f t="shared" si="8"/>
        <v>#DIV/0!</v>
      </c>
      <c r="E39" s="65" t="e">
        <f t="shared" si="9"/>
        <v>#DIV/0!</v>
      </c>
      <c r="F39" s="65" t="e">
        <f t="shared" si="10"/>
        <v>#DIV/0!</v>
      </c>
      <c r="G39" s="65" t="e">
        <f t="shared" ref="G39:G58" si="14">C39+(2*D39)</f>
        <v>#DIV/0!</v>
      </c>
      <c r="H39" s="65" t="e">
        <f t="shared" si="11"/>
        <v>#DIV/0!</v>
      </c>
      <c r="I39" s="65" t="e">
        <f t="shared" si="12"/>
        <v>#DIV/0!</v>
      </c>
      <c r="J39" s="65" t="e">
        <f t="shared" si="13"/>
        <v>#DIV/0!</v>
      </c>
      <c r="K39" s="20"/>
      <c r="L39" s="21"/>
      <c r="M39" s="21"/>
      <c r="N39" s="21"/>
      <c r="O39" s="21"/>
      <c r="P39" s="21"/>
    </row>
    <row r="40" spans="1:16" s="2" customFormat="1" ht="12" customHeight="1" x14ac:dyDescent="0.2">
      <c r="A40" s="62"/>
      <c r="B40" s="63"/>
      <c r="C40" s="64" t="e">
        <f t="shared" ref="C40:C58" si="15">C$38</f>
        <v>#DIV/0!</v>
      </c>
      <c r="D40" s="65" t="e">
        <f t="shared" si="8"/>
        <v>#DIV/0!</v>
      </c>
      <c r="E40" s="65" t="e">
        <f t="shared" si="9"/>
        <v>#DIV/0!</v>
      </c>
      <c r="F40" s="65" t="e">
        <f t="shared" si="10"/>
        <v>#DIV/0!</v>
      </c>
      <c r="G40" s="65" t="e">
        <f t="shared" si="14"/>
        <v>#DIV/0!</v>
      </c>
      <c r="H40" s="65" t="e">
        <f t="shared" si="11"/>
        <v>#DIV/0!</v>
      </c>
      <c r="I40" s="65" t="e">
        <f t="shared" si="12"/>
        <v>#DIV/0!</v>
      </c>
      <c r="J40" s="65" t="e">
        <f t="shared" si="13"/>
        <v>#DIV/0!</v>
      </c>
      <c r="K40" s="20"/>
      <c r="L40" s="21"/>
      <c r="M40" s="21"/>
      <c r="N40" s="21"/>
      <c r="O40" s="21"/>
      <c r="P40" s="21"/>
    </row>
    <row r="41" spans="1:16" s="2" customFormat="1" ht="12" customHeight="1" x14ac:dyDescent="0.2">
      <c r="A41" s="62"/>
      <c r="B41" s="63"/>
      <c r="C41" s="64" t="e">
        <f t="shared" si="15"/>
        <v>#DIV/0!</v>
      </c>
      <c r="D41" s="65" t="e">
        <f t="shared" si="8"/>
        <v>#DIV/0!</v>
      </c>
      <c r="E41" s="65" t="e">
        <f t="shared" si="9"/>
        <v>#DIV/0!</v>
      </c>
      <c r="F41" s="65" t="e">
        <f t="shared" si="10"/>
        <v>#DIV/0!</v>
      </c>
      <c r="G41" s="65" t="e">
        <f t="shared" si="14"/>
        <v>#DIV/0!</v>
      </c>
      <c r="H41" s="65" t="e">
        <f t="shared" si="11"/>
        <v>#DIV/0!</v>
      </c>
      <c r="I41" s="65" t="e">
        <f t="shared" si="12"/>
        <v>#DIV/0!</v>
      </c>
      <c r="J41" s="65" t="e">
        <f t="shared" si="13"/>
        <v>#DIV/0!</v>
      </c>
      <c r="K41" s="20"/>
      <c r="L41" s="21"/>
      <c r="M41" s="21"/>
      <c r="N41" s="21"/>
      <c r="O41" s="21"/>
      <c r="P41" s="21"/>
    </row>
    <row r="42" spans="1:16" s="2" customFormat="1" ht="12" customHeight="1" x14ac:dyDescent="0.2">
      <c r="A42" s="62"/>
      <c r="B42" s="63"/>
      <c r="C42" s="64" t="e">
        <f t="shared" si="15"/>
        <v>#DIV/0!</v>
      </c>
      <c r="D42" s="65" t="e">
        <f t="shared" si="8"/>
        <v>#DIV/0!</v>
      </c>
      <c r="E42" s="65" t="e">
        <f t="shared" si="9"/>
        <v>#DIV/0!</v>
      </c>
      <c r="F42" s="65" t="e">
        <f t="shared" si="10"/>
        <v>#DIV/0!</v>
      </c>
      <c r="G42" s="65" t="e">
        <f t="shared" si="14"/>
        <v>#DIV/0!</v>
      </c>
      <c r="H42" s="65" t="e">
        <f t="shared" si="11"/>
        <v>#DIV/0!</v>
      </c>
      <c r="I42" s="65" t="e">
        <f t="shared" si="12"/>
        <v>#DIV/0!</v>
      </c>
      <c r="J42" s="65" t="e">
        <f t="shared" si="13"/>
        <v>#DIV/0!</v>
      </c>
      <c r="K42" s="20"/>
      <c r="L42" s="21"/>
      <c r="M42" s="21"/>
      <c r="N42" s="21"/>
      <c r="O42" s="21"/>
      <c r="P42" s="21"/>
    </row>
    <row r="43" spans="1:16" s="2" customFormat="1" ht="12" customHeight="1" x14ac:dyDescent="0.2">
      <c r="A43" s="62"/>
      <c r="B43" s="63"/>
      <c r="C43" s="64" t="e">
        <f t="shared" si="15"/>
        <v>#DIV/0!</v>
      </c>
      <c r="D43" s="65" t="e">
        <f t="shared" si="8"/>
        <v>#DIV/0!</v>
      </c>
      <c r="E43" s="65" t="e">
        <f t="shared" si="9"/>
        <v>#DIV/0!</v>
      </c>
      <c r="F43" s="65" t="e">
        <f t="shared" si="10"/>
        <v>#DIV/0!</v>
      </c>
      <c r="G43" s="65" t="e">
        <f t="shared" si="14"/>
        <v>#DIV/0!</v>
      </c>
      <c r="H43" s="65" t="e">
        <f t="shared" si="11"/>
        <v>#DIV/0!</v>
      </c>
      <c r="I43" s="65" t="e">
        <f t="shared" si="12"/>
        <v>#DIV/0!</v>
      </c>
      <c r="J43" s="65" t="e">
        <f t="shared" si="13"/>
        <v>#DIV/0!</v>
      </c>
      <c r="K43" s="20"/>
      <c r="L43" s="21"/>
      <c r="M43" s="21"/>
      <c r="N43" s="21"/>
      <c r="O43" s="21"/>
      <c r="P43" s="21"/>
    </row>
    <row r="44" spans="1:16" s="2" customFormat="1" ht="12" customHeight="1" x14ac:dyDescent="0.2">
      <c r="A44" s="62"/>
      <c r="B44" s="63"/>
      <c r="C44" s="64" t="e">
        <f t="shared" si="15"/>
        <v>#DIV/0!</v>
      </c>
      <c r="D44" s="65" t="e">
        <f t="shared" si="8"/>
        <v>#DIV/0!</v>
      </c>
      <c r="E44" s="65" t="e">
        <f t="shared" si="9"/>
        <v>#DIV/0!</v>
      </c>
      <c r="F44" s="65" t="e">
        <f t="shared" si="10"/>
        <v>#DIV/0!</v>
      </c>
      <c r="G44" s="65" t="e">
        <f t="shared" si="14"/>
        <v>#DIV/0!</v>
      </c>
      <c r="H44" s="65" t="e">
        <f t="shared" si="11"/>
        <v>#DIV/0!</v>
      </c>
      <c r="I44" s="65" t="e">
        <f t="shared" si="12"/>
        <v>#DIV/0!</v>
      </c>
      <c r="J44" s="65" t="e">
        <f t="shared" si="13"/>
        <v>#DIV/0!</v>
      </c>
      <c r="K44" s="20"/>
      <c r="L44" s="21"/>
      <c r="M44" s="21"/>
      <c r="N44" s="21"/>
      <c r="O44" s="21"/>
      <c r="P44" s="21"/>
    </row>
    <row r="45" spans="1:16" s="2" customFormat="1" ht="12" customHeight="1" x14ac:dyDescent="0.2">
      <c r="A45" s="62"/>
      <c r="B45" s="63"/>
      <c r="C45" s="64" t="e">
        <f t="shared" si="15"/>
        <v>#DIV/0!</v>
      </c>
      <c r="D45" s="65" t="e">
        <f t="shared" si="8"/>
        <v>#DIV/0!</v>
      </c>
      <c r="E45" s="65" t="e">
        <f t="shared" si="9"/>
        <v>#DIV/0!</v>
      </c>
      <c r="F45" s="65" t="e">
        <f t="shared" si="10"/>
        <v>#DIV/0!</v>
      </c>
      <c r="G45" s="65" t="e">
        <f t="shared" si="14"/>
        <v>#DIV/0!</v>
      </c>
      <c r="H45" s="65" t="e">
        <f t="shared" si="11"/>
        <v>#DIV/0!</v>
      </c>
      <c r="I45" s="65" t="e">
        <f t="shared" si="12"/>
        <v>#DIV/0!</v>
      </c>
      <c r="J45" s="65" t="e">
        <f t="shared" si="13"/>
        <v>#DIV/0!</v>
      </c>
      <c r="K45" s="20"/>
      <c r="L45" s="21"/>
      <c r="M45" s="21"/>
      <c r="N45" s="21"/>
      <c r="O45" s="21"/>
      <c r="P45" s="21"/>
    </row>
    <row r="46" spans="1:16" s="2" customFormat="1" ht="12" customHeight="1" x14ac:dyDescent="0.2">
      <c r="A46" s="62"/>
      <c r="B46" s="63"/>
      <c r="C46" s="64" t="e">
        <f t="shared" si="15"/>
        <v>#DIV/0!</v>
      </c>
      <c r="D46" s="65" t="e">
        <f t="shared" si="8"/>
        <v>#DIV/0!</v>
      </c>
      <c r="E46" s="65" t="e">
        <f t="shared" si="9"/>
        <v>#DIV/0!</v>
      </c>
      <c r="F46" s="65" t="e">
        <f t="shared" si="10"/>
        <v>#DIV/0!</v>
      </c>
      <c r="G46" s="65" t="e">
        <f t="shared" si="14"/>
        <v>#DIV/0!</v>
      </c>
      <c r="H46" s="65" t="e">
        <f t="shared" si="11"/>
        <v>#DIV/0!</v>
      </c>
      <c r="I46" s="65" t="e">
        <f t="shared" si="12"/>
        <v>#DIV/0!</v>
      </c>
      <c r="J46" s="65" t="e">
        <f t="shared" si="13"/>
        <v>#DIV/0!</v>
      </c>
      <c r="K46" s="20"/>
      <c r="L46" s="21"/>
      <c r="M46" s="21"/>
      <c r="N46" s="21"/>
      <c r="O46" s="21"/>
      <c r="P46" s="21"/>
    </row>
    <row r="47" spans="1:16" s="2" customFormat="1" ht="12" customHeight="1" x14ac:dyDescent="0.2">
      <c r="A47" s="62"/>
      <c r="B47" s="63"/>
      <c r="C47" s="64" t="e">
        <f t="shared" si="15"/>
        <v>#DIV/0!</v>
      </c>
      <c r="D47" s="65" t="e">
        <f t="shared" si="8"/>
        <v>#DIV/0!</v>
      </c>
      <c r="E47" s="65" t="e">
        <f t="shared" si="9"/>
        <v>#DIV/0!</v>
      </c>
      <c r="F47" s="65" t="e">
        <f t="shared" si="10"/>
        <v>#DIV/0!</v>
      </c>
      <c r="G47" s="65" t="e">
        <f t="shared" si="14"/>
        <v>#DIV/0!</v>
      </c>
      <c r="H47" s="65" t="e">
        <f t="shared" si="11"/>
        <v>#DIV/0!</v>
      </c>
      <c r="I47" s="65" t="e">
        <f t="shared" si="12"/>
        <v>#DIV/0!</v>
      </c>
      <c r="J47" s="65" t="e">
        <f t="shared" si="13"/>
        <v>#DIV/0!</v>
      </c>
      <c r="K47" s="20"/>
      <c r="L47" s="21"/>
      <c r="M47" s="21"/>
      <c r="N47" s="21"/>
      <c r="O47" s="21"/>
      <c r="P47" s="21"/>
    </row>
    <row r="48" spans="1:16" s="2" customFormat="1" ht="12" customHeight="1" x14ac:dyDescent="0.25">
      <c r="A48" s="62"/>
      <c r="B48" s="63"/>
      <c r="C48" s="64" t="e">
        <f t="shared" si="15"/>
        <v>#DIV/0!</v>
      </c>
      <c r="D48" s="65" t="e">
        <f t="shared" si="8"/>
        <v>#DIV/0!</v>
      </c>
      <c r="E48" s="65" t="e">
        <f t="shared" si="9"/>
        <v>#DIV/0!</v>
      </c>
      <c r="F48" s="65" t="e">
        <f t="shared" si="10"/>
        <v>#DIV/0!</v>
      </c>
      <c r="G48" s="65" t="e">
        <f t="shared" si="14"/>
        <v>#DIV/0!</v>
      </c>
      <c r="H48" s="65" t="e">
        <f t="shared" si="11"/>
        <v>#DIV/0!</v>
      </c>
      <c r="I48" s="65" t="e">
        <f t="shared" si="12"/>
        <v>#DIV/0!</v>
      </c>
      <c r="J48" s="65" t="e">
        <f t="shared" si="13"/>
        <v>#DIV/0!</v>
      </c>
    </row>
    <row r="49" spans="1:10" x14ac:dyDescent="0.2">
      <c r="A49" s="62"/>
      <c r="B49" s="63"/>
      <c r="C49" s="64" t="e">
        <f t="shared" si="15"/>
        <v>#DIV/0!</v>
      </c>
      <c r="D49" s="65" t="e">
        <f t="shared" si="8"/>
        <v>#DIV/0!</v>
      </c>
      <c r="E49" s="65" t="e">
        <f t="shared" si="9"/>
        <v>#DIV/0!</v>
      </c>
      <c r="F49" s="65" t="e">
        <f t="shared" si="10"/>
        <v>#DIV/0!</v>
      </c>
      <c r="G49" s="65" t="e">
        <f t="shared" si="14"/>
        <v>#DIV/0!</v>
      </c>
      <c r="H49" s="65" t="e">
        <f t="shared" si="11"/>
        <v>#DIV/0!</v>
      </c>
      <c r="I49" s="65" t="e">
        <f t="shared" si="12"/>
        <v>#DIV/0!</v>
      </c>
      <c r="J49" s="65" t="e">
        <f t="shared" si="13"/>
        <v>#DIV/0!</v>
      </c>
    </row>
    <row r="50" spans="1:10" x14ac:dyDescent="0.2">
      <c r="A50" s="62"/>
      <c r="B50" s="63"/>
      <c r="C50" s="64" t="e">
        <f t="shared" si="15"/>
        <v>#DIV/0!</v>
      </c>
      <c r="D50" s="65" t="e">
        <f t="shared" si="8"/>
        <v>#DIV/0!</v>
      </c>
      <c r="E50" s="65" t="e">
        <f t="shared" si="9"/>
        <v>#DIV/0!</v>
      </c>
      <c r="F50" s="65" t="e">
        <f t="shared" si="10"/>
        <v>#DIV/0!</v>
      </c>
      <c r="G50" s="65" t="e">
        <f t="shared" si="14"/>
        <v>#DIV/0!</v>
      </c>
      <c r="H50" s="65" t="e">
        <f t="shared" si="11"/>
        <v>#DIV/0!</v>
      </c>
      <c r="I50" s="65" t="e">
        <f t="shared" si="12"/>
        <v>#DIV/0!</v>
      </c>
      <c r="J50" s="65" t="e">
        <f t="shared" si="13"/>
        <v>#DIV/0!</v>
      </c>
    </row>
    <row r="51" spans="1:10" x14ac:dyDescent="0.2">
      <c r="A51" s="62"/>
      <c r="B51" s="63"/>
      <c r="C51" s="64" t="e">
        <f t="shared" si="15"/>
        <v>#DIV/0!</v>
      </c>
      <c r="D51" s="65" t="e">
        <f t="shared" si="8"/>
        <v>#DIV/0!</v>
      </c>
      <c r="E51" s="65" t="e">
        <f t="shared" si="9"/>
        <v>#DIV/0!</v>
      </c>
      <c r="F51" s="65" t="e">
        <f t="shared" si="10"/>
        <v>#DIV/0!</v>
      </c>
      <c r="G51" s="65" t="e">
        <f t="shared" si="14"/>
        <v>#DIV/0!</v>
      </c>
      <c r="H51" s="65" t="e">
        <f t="shared" si="11"/>
        <v>#DIV/0!</v>
      </c>
      <c r="I51" s="65" t="e">
        <f t="shared" si="12"/>
        <v>#DIV/0!</v>
      </c>
      <c r="J51" s="65" t="e">
        <f t="shared" si="13"/>
        <v>#DIV/0!</v>
      </c>
    </row>
    <row r="52" spans="1:10" x14ac:dyDescent="0.2">
      <c r="A52" s="62"/>
      <c r="B52" s="63"/>
      <c r="C52" s="64" t="e">
        <f t="shared" si="15"/>
        <v>#DIV/0!</v>
      </c>
      <c r="D52" s="65" t="e">
        <f t="shared" si="8"/>
        <v>#DIV/0!</v>
      </c>
      <c r="E52" s="65" t="e">
        <f t="shared" si="9"/>
        <v>#DIV/0!</v>
      </c>
      <c r="F52" s="65" t="e">
        <f t="shared" si="10"/>
        <v>#DIV/0!</v>
      </c>
      <c r="G52" s="65" t="e">
        <f t="shared" si="14"/>
        <v>#DIV/0!</v>
      </c>
      <c r="H52" s="65" t="e">
        <f t="shared" si="11"/>
        <v>#DIV/0!</v>
      </c>
      <c r="I52" s="65" t="e">
        <f t="shared" si="12"/>
        <v>#DIV/0!</v>
      </c>
      <c r="J52" s="65" t="e">
        <f t="shared" si="13"/>
        <v>#DIV/0!</v>
      </c>
    </row>
    <row r="53" spans="1:10" x14ac:dyDescent="0.2">
      <c r="A53" s="62"/>
      <c r="B53" s="63"/>
      <c r="C53" s="64" t="e">
        <f t="shared" si="15"/>
        <v>#DIV/0!</v>
      </c>
      <c r="D53" s="65" t="e">
        <f t="shared" si="8"/>
        <v>#DIV/0!</v>
      </c>
      <c r="E53" s="65" t="e">
        <f t="shared" si="9"/>
        <v>#DIV/0!</v>
      </c>
      <c r="F53" s="65" t="e">
        <f t="shared" si="10"/>
        <v>#DIV/0!</v>
      </c>
      <c r="G53" s="65" t="e">
        <f t="shared" si="14"/>
        <v>#DIV/0!</v>
      </c>
      <c r="H53" s="65" t="e">
        <f t="shared" si="11"/>
        <v>#DIV/0!</v>
      </c>
      <c r="I53" s="65" t="e">
        <f t="shared" si="12"/>
        <v>#DIV/0!</v>
      </c>
      <c r="J53" s="65" t="e">
        <f t="shared" si="13"/>
        <v>#DIV/0!</v>
      </c>
    </row>
    <row r="54" spans="1:10" x14ac:dyDescent="0.2">
      <c r="A54" s="62"/>
      <c r="B54" s="63"/>
      <c r="C54" s="64" t="e">
        <f t="shared" si="15"/>
        <v>#DIV/0!</v>
      </c>
      <c r="D54" s="65" t="e">
        <f t="shared" si="8"/>
        <v>#DIV/0!</v>
      </c>
      <c r="E54" s="65" t="e">
        <f t="shared" si="9"/>
        <v>#DIV/0!</v>
      </c>
      <c r="F54" s="65" t="e">
        <f t="shared" si="10"/>
        <v>#DIV/0!</v>
      </c>
      <c r="G54" s="65" t="e">
        <f t="shared" si="14"/>
        <v>#DIV/0!</v>
      </c>
      <c r="H54" s="65" t="e">
        <f t="shared" si="11"/>
        <v>#DIV/0!</v>
      </c>
      <c r="I54" s="65" t="e">
        <f t="shared" si="12"/>
        <v>#DIV/0!</v>
      </c>
      <c r="J54" s="65" t="e">
        <f t="shared" si="13"/>
        <v>#DIV/0!</v>
      </c>
    </row>
    <row r="55" spans="1:10" x14ac:dyDescent="0.2">
      <c r="A55" s="62"/>
      <c r="B55" s="63"/>
      <c r="C55" s="64" t="e">
        <f t="shared" si="15"/>
        <v>#DIV/0!</v>
      </c>
      <c r="D55" s="65" t="e">
        <f t="shared" si="8"/>
        <v>#DIV/0!</v>
      </c>
      <c r="E55" s="65" t="e">
        <f t="shared" si="9"/>
        <v>#DIV/0!</v>
      </c>
      <c r="F55" s="65" t="e">
        <f t="shared" si="10"/>
        <v>#DIV/0!</v>
      </c>
      <c r="G55" s="65" t="e">
        <f t="shared" si="14"/>
        <v>#DIV/0!</v>
      </c>
      <c r="H55" s="65" t="e">
        <f t="shared" si="11"/>
        <v>#DIV/0!</v>
      </c>
      <c r="I55" s="65" t="e">
        <f t="shared" si="12"/>
        <v>#DIV/0!</v>
      </c>
      <c r="J55" s="65" t="e">
        <f t="shared" si="13"/>
        <v>#DIV/0!</v>
      </c>
    </row>
    <row r="56" spans="1:10" x14ac:dyDescent="0.2">
      <c r="A56" s="62"/>
      <c r="B56" s="63"/>
      <c r="C56" s="64" t="e">
        <f t="shared" si="15"/>
        <v>#DIV/0!</v>
      </c>
      <c r="D56" s="65" t="e">
        <f t="shared" si="8"/>
        <v>#DIV/0!</v>
      </c>
      <c r="E56" s="65" t="e">
        <f t="shared" si="9"/>
        <v>#DIV/0!</v>
      </c>
      <c r="F56" s="65" t="e">
        <f t="shared" si="10"/>
        <v>#DIV/0!</v>
      </c>
      <c r="G56" s="65" t="e">
        <f t="shared" si="14"/>
        <v>#DIV/0!</v>
      </c>
      <c r="H56" s="65" t="e">
        <f t="shared" si="11"/>
        <v>#DIV/0!</v>
      </c>
      <c r="I56" s="65" t="e">
        <f t="shared" si="12"/>
        <v>#DIV/0!</v>
      </c>
      <c r="J56" s="65" t="e">
        <f t="shared" si="13"/>
        <v>#DIV/0!</v>
      </c>
    </row>
    <row r="57" spans="1:10" x14ac:dyDescent="0.2">
      <c r="A57" s="62"/>
      <c r="B57" s="63"/>
      <c r="C57" s="64" t="e">
        <f t="shared" si="15"/>
        <v>#DIV/0!</v>
      </c>
      <c r="D57" s="65" t="e">
        <f t="shared" si="8"/>
        <v>#DIV/0!</v>
      </c>
      <c r="E57" s="65" t="e">
        <f t="shared" si="9"/>
        <v>#DIV/0!</v>
      </c>
      <c r="F57" s="65" t="e">
        <f t="shared" si="10"/>
        <v>#DIV/0!</v>
      </c>
      <c r="G57" s="65" t="e">
        <f t="shared" si="14"/>
        <v>#DIV/0!</v>
      </c>
      <c r="H57" s="65" t="e">
        <f t="shared" si="11"/>
        <v>#DIV/0!</v>
      </c>
      <c r="I57" s="65" t="e">
        <f t="shared" si="12"/>
        <v>#DIV/0!</v>
      </c>
      <c r="J57" s="65" t="e">
        <f t="shared" si="13"/>
        <v>#DIV/0!</v>
      </c>
    </row>
    <row r="58" spans="1:10" x14ac:dyDescent="0.2">
      <c r="A58" s="62"/>
      <c r="B58" s="63"/>
      <c r="C58" s="64" t="e">
        <f t="shared" si="15"/>
        <v>#DIV/0!</v>
      </c>
      <c r="D58" s="65" t="e">
        <f t="shared" si="8"/>
        <v>#DIV/0!</v>
      </c>
      <c r="E58" s="65" t="e">
        <f t="shared" si="9"/>
        <v>#DIV/0!</v>
      </c>
      <c r="F58" s="65" t="e">
        <f t="shared" si="10"/>
        <v>#DIV/0!</v>
      </c>
      <c r="G58" s="65" t="e">
        <f t="shared" si="14"/>
        <v>#DIV/0!</v>
      </c>
      <c r="H58" s="65" t="e">
        <f t="shared" si="11"/>
        <v>#DIV/0!</v>
      </c>
      <c r="I58" s="65" t="e">
        <f t="shared" si="12"/>
        <v>#DIV/0!</v>
      </c>
      <c r="J58" s="65" t="e">
        <f t="shared" si="13"/>
        <v>#DIV/0!</v>
      </c>
    </row>
    <row r="59" spans="1:10" x14ac:dyDescent="0.2">
      <c r="A59" s="59"/>
      <c r="B59" s="52"/>
      <c r="C59" s="53"/>
      <c r="D59" s="18"/>
      <c r="E59" s="18"/>
      <c r="F59" s="18"/>
      <c r="G59" s="21"/>
      <c r="H59" s="21"/>
      <c r="I59" s="21"/>
      <c r="J59" s="21"/>
    </row>
    <row r="60" spans="1:10" ht="15.75" x14ac:dyDescent="0.2">
      <c r="A60" s="26" t="s">
        <v>50</v>
      </c>
      <c r="B60" s="25"/>
      <c r="C60" s="25"/>
      <c r="D60" s="25"/>
      <c r="E60" s="25"/>
      <c r="F60" s="25"/>
      <c r="G60" s="25"/>
      <c r="H60" s="25"/>
      <c r="I60" s="25"/>
      <c r="J60" s="25"/>
    </row>
    <row r="61" spans="1:10" x14ac:dyDescent="0.2">
      <c r="A61" s="22" t="s">
        <v>7</v>
      </c>
      <c r="B61" s="23" t="s">
        <v>42</v>
      </c>
      <c r="C61" s="23" t="s">
        <v>25</v>
      </c>
      <c r="D61" s="23" t="s">
        <v>0</v>
      </c>
      <c r="E61" s="23" t="s">
        <v>13</v>
      </c>
      <c r="F61" s="23" t="s">
        <v>12</v>
      </c>
      <c r="G61" s="23" t="s">
        <v>2</v>
      </c>
      <c r="H61" s="23" t="s">
        <v>1</v>
      </c>
      <c r="I61" s="23" t="s">
        <v>4</v>
      </c>
      <c r="J61" s="23" t="s">
        <v>3</v>
      </c>
    </row>
    <row r="62" spans="1:10" x14ac:dyDescent="0.2">
      <c r="A62" s="62"/>
      <c r="B62" s="63"/>
      <c r="C62" s="64" t="e">
        <f t="shared" ref="C62:C82" si="16">AVERAGE(B$62:B$82)</f>
        <v>#DIV/0!</v>
      </c>
      <c r="D62" s="65" t="e">
        <f t="shared" ref="D62:D82" si="17">STDEV(B$62:B$82)</f>
        <v>#DIV/0!</v>
      </c>
      <c r="E62" s="65" t="e">
        <f>C$62+D$62</f>
        <v>#DIV/0!</v>
      </c>
      <c r="F62" s="65" t="e">
        <f>C$62-D$62</f>
        <v>#DIV/0!</v>
      </c>
      <c r="G62" s="65" t="e">
        <f>C$62+(2*D$62)</f>
        <v>#DIV/0!</v>
      </c>
      <c r="H62" s="65" t="e">
        <f>C$62-(2*D$62)</f>
        <v>#DIV/0!</v>
      </c>
      <c r="I62" s="65" t="e">
        <f>C$62+(3*D$62)</f>
        <v>#DIV/0!</v>
      </c>
      <c r="J62" s="65" t="e">
        <f>C$62-(3*D$62)</f>
        <v>#DIV/0!</v>
      </c>
    </row>
    <row r="63" spans="1:10" x14ac:dyDescent="0.2">
      <c r="A63" s="62"/>
      <c r="B63" s="63"/>
      <c r="C63" s="64" t="e">
        <f t="shared" si="16"/>
        <v>#DIV/0!</v>
      </c>
      <c r="D63" s="65" t="e">
        <f t="shared" si="17"/>
        <v>#DIV/0!</v>
      </c>
      <c r="E63" s="65" t="e">
        <f t="shared" ref="E63:E82" si="18">C$62+D$62</f>
        <v>#DIV/0!</v>
      </c>
      <c r="F63" s="65" t="e">
        <f t="shared" ref="F63:F82" si="19">C$62-D$62</f>
        <v>#DIV/0!</v>
      </c>
      <c r="G63" s="65" t="e">
        <f t="shared" ref="G63:G82" si="20">C$62+(2*D$62)</f>
        <v>#DIV/0!</v>
      </c>
      <c r="H63" s="65" t="e">
        <f t="shared" ref="H63:H82" si="21">C$62-(2*D$62)</f>
        <v>#DIV/0!</v>
      </c>
      <c r="I63" s="65" t="e">
        <f t="shared" ref="I63:I82" si="22">C$62+(3*D$62)</f>
        <v>#DIV/0!</v>
      </c>
      <c r="J63" s="65" t="e">
        <f t="shared" ref="J63:J82" si="23">C$62-(3*D$62)</f>
        <v>#DIV/0!</v>
      </c>
    </row>
    <row r="64" spans="1:10" x14ac:dyDescent="0.2">
      <c r="A64" s="62"/>
      <c r="B64" s="63"/>
      <c r="C64" s="64" t="e">
        <f t="shared" si="16"/>
        <v>#DIV/0!</v>
      </c>
      <c r="D64" s="65" t="e">
        <f t="shared" si="17"/>
        <v>#DIV/0!</v>
      </c>
      <c r="E64" s="65" t="e">
        <f t="shared" si="18"/>
        <v>#DIV/0!</v>
      </c>
      <c r="F64" s="65" t="e">
        <f t="shared" si="19"/>
        <v>#DIV/0!</v>
      </c>
      <c r="G64" s="65" t="e">
        <f t="shared" si="20"/>
        <v>#DIV/0!</v>
      </c>
      <c r="H64" s="65" t="e">
        <f t="shared" si="21"/>
        <v>#DIV/0!</v>
      </c>
      <c r="I64" s="65" t="e">
        <f t="shared" si="22"/>
        <v>#DIV/0!</v>
      </c>
      <c r="J64" s="65" t="e">
        <f t="shared" si="23"/>
        <v>#DIV/0!</v>
      </c>
    </row>
    <row r="65" spans="1:10" x14ac:dyDescent="0.2">
      <c r="A65" s="62"/>
      <c r="B65" s="63"/>
      <c r="C65" s="64" t="e">
        <f t="shared" si="16"/>
        <v>#DIV/0!</v>
      </c>
      <c r="D65" s="65" t="e">
        <f t="shared" si="17"/>
        <v>#DIV/0!</v>
      </c>
      <c r="E65" s="65" t="e">
        <f t="shared" si="18"/>
        <v>#DIV/0!</v>
      </c>
      <c r="F65" s="65" t="e">
        <f t="shared" si="19"/>
        <v>#DIV/0!</v>
      </c>
      <c r="G65" s="65" t="e">
        <f t="shared" si="20"/>
        <v>#DIV/0!</v>
      </c>
      <c r="H65" s="65" t="e">
        <f t="shared" si="21"/>
        <v>#DIV/0!</v>
      </c>
      <c r="I65" s="65" t="e">
        <f t="shared" si="22"/>
        <v>#DIV/0!</v>
      </c>
      <c r="J65" s="65" t="e">
        <f t="shared" si="23"/>
        <v>#DIV/0!</v>
      </c>
    </row>
    <row r="66" spans="1:10" x14ac:dyDescent="0.2">
      <c r="A66" s="62"/>
      <c r="B66" s="63"/>
      <c r="C66" s="64" t="e">
        <f t="shared" si="16"/>
        <v>#DIV/0!</v>
      </c>
      <c r="D66" s="65" t="e">
        <f t="shared" si="17"/>
        <v>#DIV/0!</v>
      </c>
      <c r="E66" s="65" t="e">
        <f t="shared" si="18"/>
        <v>#DIV/0!</v>
      </c>
      <c r="F66" s="65" t="e">
        <f t="shared" si="19"/>
        <v>#DIV/0!</v>
      </c>
      <c r="G66" s="65" t="e">
        <f t="shared" si="20"/>
        <v>#DIV/0!</v>
      </c>
      <c r="H66" s="65" t="e">
        <f t="shared" si="21"/>
        <v>#DIV/0!</v>
      </c>
      <c r="I66" s="65" t="e">
        <f t="shared" si="22"/>
        <v>#DIV/0!</v>
      </c>
      <c r="J66" s="65" t="e">
        <f t="shared" si="23"/>
        <v>#DIV/0!</v>
      </c>
    </row>
    <row r="67" spans="1:10" x14ac:dyDescent="0.2">
      <c r="A67" s="62"/>
      <c r="B67" s="63"/>
      <c r="C67" s="64" t="e">
        <f t="shared" si="16"/>
        <v>#DIV/0!</v>
      </c>
      <c r="D67" s="65" t="e">
        <f t="shared" si="17"/>
        <v>#DIV/0!</v>
      </c>
      <c r="E67" s="65" t="e">
        <f t="shared" si="18"/>
        <v>#DIV/0!</v>
      </c>
      <c r="F67" s="65" t="e">
        <f t="shared" si="19"/>
        <v>#DIV/0!</v>
      </c>
      <c r="G67" s="65" t="e">
        <f t="shared" si="20"/>
        <v>#DIV/0!</v>
      </c>
      <c r="H67" s="65" t="e">
        <f t="shared" si="21"/>
        <v>#DIV/0!</v>
      </c>
      <c r="I67" s="65" t="e">
        <f t="shared" si="22"/>
        <v>#DIV/0!</v>
      </c>
      <c r="J67" s="65" t="e">
        <f t="shared" si="23"/>
        <v>#DIV/0!</v>
      </c>
    </row>
    <row r="68" spans="1:10" x14ac:dyDescent="0.2">
      <c r="A68" s="62"/>
      <c r="B68" s="63"/>
      <c r="C68" s="64" t="e">
        <f t="shared" si="16"/>
        <v>#DIV/0!</v>
      </c>
      <c r="D68" s="65" t="e">
        <f t="shared" si="17"/>
        <v>#DIV/0!</v>
      </c>
      <c r="E68" s="65" t="e">
        <f t="shared" si="18"/>
        <v>#DIV/0!</v>
      </c>
      <c r="F68" s="65" t="e">
        <f t="shared" si="19"/>
        <v>#DIV/0!</v>
      </c>
      <c r="G68" s="65" t="e">
        <f t="shared" si="20"/>
        <v>#DIV/0!</v>
      </c>
      <c r="H68" s="65" t="e">
        <f t="shared" si="21"/>
        <v>#DIV/0!</v>
      </c>
      <c r="I68" s="65" t="e">
        <f t="shared" si="22"/>
        <v>#DIV/0!</v>
      </c>
      <c r="J68" s="65" t="e">
        <f t="shared" si="23"/>
        <v>#DIV/0!</v>
      </c>
    </row>
    <row r="69" spans="1:10" x14ac:dyDescent="0.2">
      <c r="A69" s="62"/>
      <c r="B69" s="63"/>
      <c r="C69" s="64" t="e">
        <f t="shared" si="16"/>
        <v>#DIV/0!</v>
      </c>
      <c r="D69" s="65" t="e">
        <f t="shared" si="17"/>
        <v>#DIV/0!</v>
      </c>
      <c r="E69" s="65" t="e">
        <f t="shared" si="18"/>
        <v>#DIV/0!</v>
      </c>
      <c r="F69" s="65" t="e">
        <f t="shared" si="19"/>
        <v>#DIV/0!</v>
      </c>
      <c r="G69" s="65" t="e">
        <f t="shared" si="20"/>
        <v>#DIV/0!</v>
      </c>
      <c r="H69" s="65" t="e">
        <f t="shared" si="21"/>
        <v>#DIV/0!</v>
      </c>
      <c r="I69" s="65" t="e">
        <f t="shared" si="22"/>
        <v>#DIV/0!</v>
      </c>
      <c r="J69" s="65" t="e">
        <f t="shared" si="23"/>
        <v>#DIV/0!</v>
      </c>
    </row>
    <row r="70" spans="1:10" x14ac:dyDescent="0.2">
      <c r="A70" s="62"/>
      <c r="B70" s="63"/>
      <c r="C70" s="64" t="e">
        <f t="shared" si="16"/>
        <v>#DIV/0!</v>
      </c>
      <c r="D70" s="65" t="e">
        <f t="shared" si="17"/>
        <v>#DIV/0!</v>
      </c>
      <c r="E70" s="65" t="e">
        <f t="shared" si="18"/>
        <v>#DIV/0!</v>
      </c>
      <c r="F70" s="65" t="e">
        <f t="shared" si="19"/>
        <v>#DIV/0!</v>
      </c>
      <c r="G70" s="65" t="e">
        <f t="shared" si="20"/>
        <v>#DIV/0!</v>
      </c>
      <c r="H70" s="65" t="e">
        <f t="shared" si="21"/>
        <v>#DIV/0!</v>
      </c>
      <c r="I70" s="65" t="e">
        <f t="shared" si="22"/>
        <v>#DIV/0!</v>
      </c>
      <c r="J70" s="65" t="e">
        <f t="shared" si="23"/>
        <v>#DIV/0!</v>
      </c>
    </row>
    <row r="71" spans="1:10" x14ac:dyDescent="0.2">
      <c r="A71" s="62"/>
      <c r="B71" s="63"/>
      <c r="C71" s="64" t="e">
        <f t="shared" si="16"/>
        <v>#DIV/0!</v>
      </c>
      <c r="D71" s="65" t="e">
        <f t="shared" si="17"/>
        <v>#DIV/0!</v>
      </c>
      <c r="E71" s="65" t="e">
        <f t="shared" si="18"/>
        <v>#DIV/0!</v>
      </c>
      <c r="F71" s="65" t="e">
        <f t="shared" si="19"/>
        <v>#DIV/0!</v>
      </c>
      <c r="G71" s="65" t="e">
        <f t="shared" si="20"/>
        <v>#DIV/0!</v>
      </c>
      <c r="H71" s="65" t="e">
        <f t="shared" si="21"/>
        <v>#DIV/0!</v>
      </c>
      <c r="I71" s="65" t="e">
        <f t="shared" si="22"/>
        <v>#DIV/0!</v>
      </c>
      <c r="J71" s="65" t="e">
        <f t="shared" si="23"/>
        <v>#DIV/0!</v>
      </c>
    </row>
    <row r="72" spans="1:10" x14ac:dyDescent="0.2">
      <c r="A72" s="62"/>
      <c r="B72" s="63"/>
      <c r="C72" s="64" t="e">
        <f t="shared" si="16"/>
        <v>#DIV/0!</v>
      </c>
      <c r="D72" s="65" t="e">
        <f t="shared" si="17"/>
        <v>#DIV/0!</v>
      </c>
      <c r="E72" s="65" t="e">
        <f t="shared" si="18"/>
        <v>#DIV/0!</v>
      </c>
      <c r="F72" s="65" t="e">
        <f t="shared" si="19"/>
        <v>#DIV/0!</v>
      </c>
      <c r="G72" s="65" t="e">
        <f t="shared" si="20"/>
        <v>#DIV/0!</v>
      </c>
      <c r="H72" s="65" t="e">
        <f t="shared" si="21"/>
        <v>#DIV/0!</v>
      </c>
      <c r="I72" s="65" t="e">
        <f t="shared" si="22"/>
        <v>#DIV/0!</v>
      </c>
      <c r="J72" s="65" t="e">
        <f t="shared" si="23"/>
        <v>#DIV/0!</v>
      </c>
    </row>
    <row r="73" spans="1:10" x14ac:dyDescent="0.2">
      <c r="A73" s="62"/>
      <c r="B73" s="63"/>
      <c r="C73" s="64" t="e">
        <f t="shared" si="16"/>
        <v>#DIV/0!</v>
      </c>
      <c r="D73" s="65" t="e">
        <f t="shared" si="17"/>
        <v>#DIV/0!</v>
      </c>
      <c r="E73" s="65" t="e">
        <f t="shared" si="18"/>
        <v>#DIV/0!</v>
      </c>
      <c r="F73" s="65" t="e">
        <f t="shared" si="19"/>
        <v>#DIV/0!</v>
      </c>
      <c r="G73" s="65" t="e">
        <f t="shared" si="20"/>
        <v>#DIV/0!</v>
      </c>
      <c r="H73" s="65" t="e">
        <f t="shared" si="21"/>
        <v>#DIV/0!</v>
      </c>
      <c r="I73" s="65" t="e">
        <f t="shared" si="22"/>
        <v>#DIV/0!</v>
      </c>
      <c r="J73" s="65" t="e">
        <f t="shared" si="23"/>
        <v>#DIV/0!</v>
      </c>
    </row>
    <row r="74" spans="1:10" x14ac:dyDescent="0.2">
      <c r="A74" s="62"/>
      <c r="B74" s="63"/>
      <c r="C74" s="64" t="e">
        <f t="shared" si="16"/>
        <v>#DIV/0!</v>
      </c>
      <c r="D74" s="65" t="e">
        <f t="shared" si="17"/>
        <v>#DIV/0!</v>
      </c>
      <c r="E74" s="65" t="e">
        <f t="shared" si="18"/>
        <v>#DIV/0!</v>
      </c>
      <c r="F74" s="65" t="e">
        <f t="shared" si="19"/>
        <v>#DIV/0!</v>
      </c>
      <c r="G74" s="65" t="e">
        <f t="shared" si="20"/>
        <v>#DIV/0!</v>
      </c>
      <c r="H74" s="65" t="e">
        <f t="shared" si="21"/>
        <v>#DIV/0!</v>
      </c>
      <c r="I74" s="65" t="e">
        <f t="shared" si="22"/>
        <v>#DIV/0!</v>
      </c>
      <c r="J74" s="65" t="e">
        <f t="shared" si="23"/>
        <v>#DIV/0!</v>
      </c>
    </row>
    <row r="75" spans="1:10" x14ac:dyDescent="0.2">
      <c r="A75" s="62"/>
      <c r="B75" s="63"/>
      <c r="C75" s="64" t="e">
        <f t="shared" si="16"/>
        <v>#DIV/0!</v>
      </c>
      <c r="D75" s="65" t="e">
        <f t="shared" si="17"/>
        <v>#DIV/0!</v>
      </c>
      <c r="E75" s="65" t="e">
        <f t="shared" si="18"/>
        <v>#DIV/0!</v>
      </c>
      <c r="F75" s="65" t="e">
        <f t="shared" si="19"/>
        <v>#DIV/0!</v>
      </c>
      <c r="G75" s="65" t="e">
        <f t="shared" si="20"/>
        <v>#DIV/0!</v>
      </c>
      <c r="H75" s="65" t="e">
        <f t="shared" si="21"/>
        <v>#DIV/0!</v>
      </c>
      <c r="I75" s="65" t="e">
        <f t="shared" si="22"/>
        <v>#DIV/0!</v>
      </c>
      <c r="J75" s="65" t="e">
        <f t="shared" si="23"/>
        <v>#DIV/0!</v>
      </c>
    </row>
    <row r="76" spans="1:10" x14ac:dyDescent="0.2">
      <c r="A76" s="62"/>
      <c r="B76" s="63"/>
      <c r="C76" s="64" t="e">
        <f t="shared" si="16"/>
        <v>#DIV/0!</v>
      </c>
      <c r="D76" s="65" t="e">
        <f t="shared" si="17"/>
        <v>#DIV/0!</v>
      </c>
      <c r="E76" s="65" t="e">
        <f t="shared" si="18"/>
        <v>#DIV/0!</v>
      </c>
      <c r="F76" s="65" t="e">
        <f t="shared" si="19"/>
        <v>#DIV/0!</v>
      </c>
      <c r="G76" s="65" t="e">
        <f t="shared" si="20"/>
        <v>#DIV/0!</v>
      </c>
      <c r="H76" s="65" t="e">
        <f t="shared" si="21"/>
        <v>#DIV/0!</v>
      </c>
      <c r="I76" s="65" t="e">
        <f t="shared" si="22"/>
        <v>#DIV/0!</v>
      </c>
      <c r="J76" s="65" t="e">
        <f t="shared" si="23"/>
        <v>#DIV/0!</v>
      </c>
    </row>
    <row r="77" spans="1:10" x14ac:dyDescent="0.2">
      <c r="A77" s="62"/>
      <c r="B77" s="63"/>
      <c r="C77" s="64" t="e">
        <f t="shared" si="16"/>
        <v>#DIV/0!</v>
      </c>
      <c r="D77" s="65" t="e">
        <f t="shared" si="17"/>
        <v>#DIV/0!</v>
      </c>
      <c r="E77" s="65" t="e">
        <f t="shared" si="18"/>
        <v>#DIV/0!</v>
      </c>
      <c r="F77" s="65" t="e">
        <f t="shared" si="19"/>
        <v>#DIV/0!</v>
      </c>
      <c r="G77" s="65" t="e">
        <f t="shared" si="20"/>
        <v>#DIV/0!</v>
      </c>
      <c r="H77" s="65" t="e">
        <f t="shared" si="21"/>
        <v>#DIV/0!</v>
      </c>
      <c r="I77" s="65" t="e">
        <f t="shared" si="22"/>
        <v>#DIV/0!</v>
      </c>
      <c r="J77" s="65" t="e">
        <f t="shared" si="23"/>
        <v>#DIV/0!</v>
      </c>
    </row>
    <row r="78" spans="1:10" x14ac:dyDescent="0.2">
      <c r="A78" s="62"/>
      <c r="B78" s="63"/>
      <c r="C78" s="64" t="e">
        <f t="shared" si="16"/>
        <v>#DIV/0!</v>
      </c>
      <c r="D78" s="65" t="e">
        <f t="shared" si="17"/>
        <v>#DIV/0!</v>
      </c>
      <c r="E78" s="65" t="e">
        <f t="shared" si="18"/>
        <v>#DIV/0!</v>
      </c>
      <c r="F78" s="65" t="e">
        <f t="shared" si="19"/>
        <v>#DIV/0!</v>
      </c>
      <c r="G78" s="65" t="e">
        <f t="shared" si="20"/>
        <v>#DIV/0!</v>
      </c>
      <c r="H78" s="65" t="e">
        <f t="shared" si="21"/>
        <v>#DIV/0!</v>
      </c>
      <c r="I78" s="65" t="e">
        <f t="shared" si="22"/>
        <v>#DIV/0!</v>
      </c>
      <c r="J78" s="65" t="e">
        <f t="shared" si="23"/>
        <v>#DIV/0!</v>
      </c>
    </row>
    <row r="79" spans="1:10" x14ac:dyDescent="0.2">
      <c r="A79" s="62"/>
      <c r="B79" s="63"/>
      <c r="C79" s="64" t="e">
        <f t="shared" si="16"/>
        <v>#DIV/0!</v>
      </c>
      <c r="D79" s="65" t="e">
        <f t="shared" si="17"/>
        <v>#DIV/0!</v>
      </c>
      <c r="E79" s="65" t="e">
        <f t="shared" si="18"/>
        <v>#DIV/0!</v>
      </c>
      <c r="F79" s="65" t="e">
        <f t="shared" si="19"/>
        <v>#DIV/0!</v>
      </c>
      <c r="G79" s="65" t="e">
        <f t="shared" si="20"/>
        <v>#DIV/0!</v>
      </c>
      <c r="H79" s="65" t="e">
        <f t="shared" si="21"/>
        <v>#DIV/0!</v>
      </c>
      <c r="I79" s="65" t="e">
        <f t="shared" si="22"/>
        <v>#DIV/0!</v>
      </c>
      <c r="J79" s="65" t="e">
        <f t="shared" si="23"/>
        <v>#DIV/0!</v>
      </c>
    </row>
    <row r="80" spans="1:10" x14ac:dyDescent="0.2">
      <c r="A80" s="62"/>
      <c r="B80" s="63"/>
      <c r="C80" s="64" t="e">
        <f t="shared" si="16"/>
        <v>#DIV/0!</v>
      </c>
      <c r="D80" s="65" t="e">
        <f t="shared" si="17"/>
        <v>#DIV/0!</v>
      </c>
      <c r="E80" s="65" t="e">
        <f t="shared" si="18"/>
        <v>#DIV/0!</v>
      </c>
      <c r="F80" s="65" t="e">
        <f t="shared" si="19"/>
        <v>#DIV/0!</v>
      </c>
      <c r="G80" s="65" t="e">
        <f t="shared" si="20"/>
        <v>#DIV/0!</v>
      </c>
      <c r="H80" s="65" t="e">
        <f t="shared" si="21"/>
        <v>#DIV/0!</v>
      </c>
      <c r="I80" s="65" t="e">
        <f t="shared" si="22"/>
        <v>#DIV/0!</v>
      </c>
      <c r="J80" s="65" t="e">
        <f t="shared" si="23"/>
        <v>#DIV/0!</v>
      </c>
    </row>
    <row r="81" spans="1:10" x14ac:dyDescent="0.2">
      <c r="A81" s="62"/>
      <c r="B81" s="63"/>
      <c r="C81" s="64" t="e">
        <f t="shared" si="16"/>
        <v>#DIV/0!</v>
      </c>
      <c r="D81" s="65" t="e">
        <f t="shared" si="17"/>
        <v>#DIV/0!</v>
      </c>
      <c r="E81" s="65" t="e">
        <f t="shared" si="18"/>
        <v>#DIV/0!</v>
      </c>
      <c r="F81" s="65" t="e">
        <f t="shared" si="19"/>
        <v>#DIV/0!</v>
      </c>
      <c r="G81" s="65" t="e">
        <f t="shared" si="20"/>
        <v>#DIV/0!</v>
      </c>
      <c r="H81" s="65" t="e">
        <f t="shared" si="21"/>
        <v>#DIV/0!</v>
      </c>
      <c r="I81" s="65" t="e">
        <f t="shared" si="22"/>
        <v>#DIV/0!</v>
      </c>
      <c r="J81" s="65" t="e">
        <f t="shared" si="23"/>
        <v>#DIV/0!</v>
      </c>
    </row>
    <row r="82" spans="1:10" x14ac:dyDescent="0.2">
      <c r="A82" s="62"/>
      <c r="B82" s="63"/>
      <c r="C82" s="64" t="e">
        <f t="shared" si="16"/>
        <v>#DIV/0!</v>
      </c>
      <c r="D82" s="65" t="e">
        <f t="shared" si="17"/>
        <v>#DIV/0!</v>
      </c>
      <c r="E82" s="65" t="e">
        <f t="shared" si="18"/>
        <v>#DIV/0!</v>
      </c>
      <c r="F82" s="65" t="e">
        <f t="shared" si="19"/>
        <v>#DIV/0!</v>
      </c>
      <c r="G82" s="65" t="e">
        <f t="shared" si="20"/>
        <v>#DIV/0!</v>
      </c>
      <c r="H82" s="65" t="e">
        <f t="shared" si="21"/>
        <v>#DIV/0!</v>
      </c>
      <c r="I82" s="65" t="e">
        <f t="shared" si="22"/>
        <v>#DIV/0!</v>
      </c>
      <c r="J82" s="65" t="e">
        <f t="shared" si="23"/>
        <v>#DIV/0!</v>
      </c>
    </row>
    <row r="83" spans="1:10" ht="15" x14ac:dyDescent="0.2">
      <c r="A83" s="16"/>
      <c r="B83" s="52"/>
      <c r="C83" s="53"/>
      <c r="D83" s="18"/>
      <c r="E83" s="18"/>
      <c r="F83" s="18"/>
      <c r="G83" s="18"/>
      <c r="H83" s="18"/>
      <c r="I83" s="17"/>
      <c r="J83" s="19"/>
    </row>
    <row r="84" spans="1:10" ht="15" x14ac:dyDescent="0.2">
      <c r="A84" s="26" t="s">
        <v>51</v>
      </c>
      <c r="B84" s="17"/>
      <c r="C84" s="18"/>
      <c r="D84" s="18"/>
      <c r="E84" s="18"/>
      <c r="F84" s="18"/>
      <c r="G84" s="18"/>
      <c r="H84" s="18"/>
      <c r="I84" s="17"/>
      <c r="J84" s="19"/>
    </row>
    <row r="85" spans="1:10" x14ac:dyDescent="0.2">
      <c r="A85" s="60" t="s">
        <v>7</v>
      </c>
      <c r="B85" s="61" t="s">
        <v>42</v>
      </c>
      <c r="C85" s="61" t="s">
        <v>25</v>
      </c>
      <c r="D85" s="61" t="s">
        <v>0</v>
      </c>
      <c r="E85" s="61" t="s">
        <v>13</v>
      </c>
      <c r="F85" s="61" t="s">
        <v>12</v>
      </c>
      <c r="G85" s="61" t="s">
        <v>2</v>
      </c>
      <c r="H85" s="61" t="s">
        <v>1</v>
      </c>
      <c r="I85" s="61" t="s">
        <v>4</v>
      </c>
      <c r="J85" s="61" t="s">
        <v>3</v>
      </c>
    </row>
    <row r="86" spans="1:10" x14ac:dyDescent="0.2">
      <c r="A86" s="62"/>
      <c r="B86" s="63"/>
      <c r="C86" s="64" t="e">
        <f t="shared" ref="C86:C106" si="24">AVERAGE(B$86:B$106)</f>
        <v>#DIV/0!</v>
      </c>
      <c r="D86" s="65" t="e">
        <f t="shared" ref="D86:D106" si="25">STDEV(B$86:B$106)</f>
        <v>#DIV/0!</v>
      </c>
      <c r="E86" s="65" t="e">
        <f>C$86+D$86</f>
        <v>#DIV/0!</v>
      </c>
      <c r="F86" s="65" t="e">
        <f>C$86-D$86</f>
        <v>#DIV/0!</v>
      </c>
      <c r="G86" s="65" t="e">
        <f>C$86+(2*D$86)</f>
        <v>#DIV/0!</v>
      </c>
      <c r="H86" s="65" t="e">
        <f>C$86-(2*D$86)</f>
        <v>#DIV/0!</v>
      </c>
      <c r="I86" s="65" t="e">
        <f>C$86+(3*D$86)</f>
        <v>#DIV/0!</v>
      </c>
      <c r="J86" s="65" t="e">
        <f>C$86-(3*D$86)</f>
        <v>#DIV/0!</v>
      </c>
    </row>
    <row r="87" spans="1:10" x14ac:dyDescent="0.2">
      <c r="A87" s="62"/>
      <c r="B87" s="63"/>
      <c r="C87" s="64" t="e">
        <f t="shared" si="24"/>
        <v>#DIV/0!</v>
      </c>
      <c r="D87" s="65" t="e">
        <f t="shared" si="25"/>
        <v>#DIV/0!</v>
      </c>
      <c r="E87" s="65" t="e">
        <f t="shared" ref="E87:E106" si="26">C$86+D$86</f>
        <v>#DIV/0!</v>
      </c>
      <c r="F87" s="65" t="e">
        <f t="shared" ref="F87:F106" si="27">C$86-D$86</f>
        <v>#DIV/0!</v>
      </c>
      <c r="G87" s="65" t="e">
        <f t="shared" ref="G87:G106" si="28">C$86+(2*D$86)</f>
        <v>#DIV/0!</v>
      </c>
      <c r="H87" s="65" t="e">
        <f t="shared" ref="H87:H106" si="29">C$86-(2*D$86)</f>
        <v>#DIV/0!</v>
      </c>
      <c r="I87" s="65" t="e">
        <f t="shared" ref="I87:I106" si="30">C$86+(3*D$86)</f>
        <v>#DIV/0!</v>
      </c>
      <c r="J87" s="65" t="e">
        <f t="shared" ref="J87:J106" si="31">C$86-(3*D$86)</f>
        <v>#DIV/0!</v>
      </c>
    </row>
    <row r="88" spans="1:10" x14ac:dyDescent="0.2">
      <c r="A88" s="62"/>
      <c r="B88" s="63"/>
      <c r="C88" s="64" t="e">
        <f t="shared" si="24"/>
        <v>#DIV/0!</v>
      </c>
      <c r="D88" s="65" t="e">
        <f t="shared" si="25"/>
        <v>#DIV/0!</v>
      </c>
      <c r="E88" s="65" t="e">
        <f t="shared" si="26"/>
        <v>#DIV/0!</v>
      </c>
      <c r="F88" s="65" t="e">
        <f t="shared" si="27"/>
        <v>#DIV/0!</v>
      </c>
      <c r="G88" s="65" t="e">
        <f t="shared" si="28"/>
        <v>#DIV/0!</v>
      </c>
      <c r="H88" s="65" t="e">
        <f t="shared" si="29"/>
        <v>#DIV/0!</v>
      </c>
      <c r="I88" s="65" t="e">
        <f t="shared" si="30"/>
        <v>#DIV/0!</v>
      </c>
      <c r="J88" s="65" t="e">
        <f t="shared" si="31"/>
        <v>#DIV/0!</v>
      </c>
    </row>
    <row r="89" spans="1:10" x14ac:dyDescent="0.2">
      <c r="A89" s="62"/>
      <c r="B89" s="63"/>
      <c r="C89" s="64" t="e">
        <f t="shared" si="24"/>
        <v>#DIV/0!</v>
      </c>
      <c r="D89" s="65" t="e">
        <f t="shared" si="25"/>
        <v>#DIV/0!</v>
      </c>
      <c r="E89" s="65" t="e">
        <f t="shared" si="26"/>
        <v>#DIV/0!</v>
      </c>
      <c r="F89" s="65" t="e">
        <f t="shared" si="27"/>
        <v>#DIV/0!</v>
      </c>
      <c r="G89" s="65" t="e">
        <f t="shared" si="28"/>
        <v>#DIV/0!</v>
      </c>
      <c r="H89" s="65" t="e">
        <f t="shared" si="29"/>
        <v>#DIV/0!</v>
      </c>
      <c r="I89" s="65" t="e">
        <f t="shared" si="30"/>
        <v>#DIV/0!</v>
      </c>
      <c r="J89" s="65" t="e">
        <f t="shared" si="31"/>
        <v>#DIV/0!</v>
      </c>
    </row>
    <row r="90" spans="1:10" x14ac:dyDescent="0.2">
      <c r="A90" s="62"/>
      <c r="B90" s="63"/>
      <c r="C90" s="64" t="e">
        <f t="shared" si="24"/>
        <v>#DIV/0!</v>
      </c>
      <c r="D90" s="65" t="e">
        <f t="shared" si="25"/>
        <v>#DIV/0!</v>
      </c>
      <c r="E90" s="65" t="e">
        <f t="shared" si="26"/>
        <v>#DIV/0!</v>
      </c>
      <c r="F90" s="65" t="e">
        <f t="shared" si="27"/>
        <v>#DIV/0!</v>
      </c>
      <c r="G90" s="65" t="e">
        <f t="shared" si="28"/>
        <v>#DIV/0!</v>
      </c>
      <c r="H90" s="65" t="e">
        <f t="shared" si="29"/>
        <v>#DIV/0!</v>
      </c>
      <c r="I90" s="65" t="e">
        <f t="shared" si="30"/>
        <v>#DIV/0!</v>
      </c>
      <c r="J90" s="65" t="e">
        <f t="shared" si="31"/>
        <v>#DIV/0!</v>
      </c>
    </row>
    <row r="91" spans="1:10" x14ac:dyDescent="0.2">
      <c r="A91" s="62"/>
      <c r="B91" s="63"/>
      <c r="C91" s="64" t="e">
        <f t="shared" si="24"/>
        <v>#DIV/0!</v>
      </c>
      <c r="D91" s="65" t="e">
        <f t="shared" si="25"/>
        <v>#DIV/0!</v>
      </c>
      <c r="E91" s="65" t="e">
        <f t="shared" si="26"/>
        <v>#DIV/0!</v>
      </c>
      <c r="F91" s="65" t="e">
        <f t="shared" si="27"/>
        <v>#DIV/0!</v>
      </c>
      <c r="G91" s="65" t="e">
        <f t="shared" si="28"/>
        <v>#DIV/0!</v>
      </c>
      <c r="H91" s="65" t="e">
        <f t="shared" si="29"/>
        <v>#DIV/0!</v>
      </c>
      <c r="I91" s="65" t="e">
        <f t="shared" si="30"/>
        <v>#DIV/0!</v>
      </c>
      <c r="J91" s="65" t="e">
        <f t="shared" si="31"/>
        <v>#DIV/0!</v>
      </c>
    </row>
    <row r="92" spans="1:10" x14ac:dyDescent="0.2">
      <c r="A92" s="62"/>
      <c r="B92" s="63"/>
      <c r="C92" s="64" t="e">
        <f t="shared" si="24"/>
        <v>#DIV/0!</v>
      </c>
      <c r="D92" s="65" t="e">
        <f t="shared" si="25"/>
        <v>#DIV/0!</v>
      </c>
      <c r="E92" s="65" t="e">
        <f t="shared" si="26"/>
        <v>#DIV/0!</v>
      </c>
      <c r="F92" s="65" t="e">
        <f t="shared" si="27"/>
        <v>#DIV/0!</v>
      </c>
      <c r="G92" s="65" t="e">
        <f t="shared" si="28"/>
        <v>#DIV/0!</v>
      </c>
      <c r="H92" s="65" t="e">
        <f t="shared" si="29"/>
        <v>#DIV/0!</v>
      </c>
      <c r="I92" s="65" t="e">
        <f t="shared" si="30"/>
        <v>#DIV/0!</v>
      </c>
      <c r="J92" s="65" t="e">
        <f t="shared" si="31"/>
        <v>#DIV/0!</v>
      </c>
    </row>
    <row r="93" spans="1:10" x14ac:dyDescent="0.2">
      <c r="A93" s="62"/>
      <c r="B93" s="63"/>
      <c r="C93" s="64" t="e">
        <f t="shared" si="24"/>
        <v>#DIV/0!</v>
      </c>
      <c r="D93" s="65" t="e">
        <f t="shared" si="25"/>
        <v>#DIV/0!</v>
      </c>
      <c r="E93" s="65" t="e">
        <f t="shared" si="26"/>
        <v>#DIV/0!</v>
      </c>
      <c r="F93" s="65" t="e">
        <f t="shared" si="27"/>
        <v>#DIV/0!</v>
      </c>
      <c r="G93" s="65" t="e">
        <f t="shared" si="28"/>
        <v>#DIV/0!</v>
      </c>
      <c r="H93" s="65" t="e">
        <f t="shared" si="29"/>
        <v>#DIV/0!</v>
      </c>
      <c r="I93" s="65" t="e">
        <f t="shared" si="30"/>
        <v>#DIV/0!</v>
      </c>
      <c r="J93" s="65" t="e">
        <f t="shared" si="31"/>
        <v>#DIV/0!</v>
      </c>
    </row>
    <row r="94" spans="1:10" x14ac:dyDescent="0.2">
      <c r="A94" s="62"/>
      <c r="B94" s="63"/>
      <c r="C94" s="64" t="e">
        <f t="shared" si="24"/>
        <v>#DIV/0!</v>
      </c>
      <c r="D94" s="65" t="e">
        <f t="shared" si="25"/>
        <v>#DIV/0!</v>
      </c>
      <c r="E94" s="65" t="e">
        <f t="shared" si="26"/>
        <v>#DIV/0!</v>
      </c>
      <c r="F94" s="65" t="e">
        <f t="shared" si="27"/>
        <v>#DIV/0!</v>
      </c>
      <c r="G94" s="65" t="e">
        <f t="shared" si="28"/>
        <v>#DIV/0!</v>
      </c>
      <c r="H94" s="65" t="e">
        <f t="shared" si="29"/>
        <v>#DIV/0!</v>
      </c>
      <c r="I94" s="65" t="e">
        <f t="shared" si="30"/>
        <v>#DIV/0!</v>
      </c>
      <c r="J94" s="65" t="e">
        <f t="shared" si="31"/>
        <v>#DIV/0!</v>
      </c>
    </row>
    <row r="95" spans="1:10" x14ac:dyDescent="0.2">
      <c r="A95" s="62"/>
      <c r="B95" s="63"/>
      <c r="C95" s="64" t="e">
        <f t="shared" si="24"/>
        <v>#DIV/0!</v>
      </c>
      <c r="D95" s="65" t="e">
        <f t="shared" si="25"/>
        <v>#DIV/0!</v>
      </c>
      <c r="E95" s="65" t="e">
        <f t="shared" si="26"/>
        <v>#DIV/0!</v>
      </c>
      <c r="F95" s="65" t="e">
        <f t="shared" si="27"/>
        <v>#DIV/0!</v>
      </c>
      <c r="G95" s="65" t="e">
        <f t="shared" si="28"/>
        <v>#DIV/0!</v>
      </c>
      <c r="H95" s="65" t="e">
        <f t="shared" si="29"/>
        <v>#DIV/0!</v>
      </c>
      <c r="I95" s="65" t="e">
        <f t="shared" si="30"/>
        <v>#DIV/0!</v>
      </c>
      <c r="J95" s="65" t="e">
        <f t="shared" si="31"/>
        <v>#DIV/0!</v>
      </c>
    </row>
    <row r="96" spans="1:10" x14ac:dyDescent="0.2">
      <c r="A96" s="62"/>
      <c r="B96" s="63"/>
      <c r="C96" s="64" t="e">
        <f t="shared" si="24"/>
        <v>#DIV/0!</v>
      </c>
      <c r="D96" s="65" t="e">
        <f t="shared" si="25"/>
        <v>#DIV/0!</v>
      </c>
      <c r="E96" s="65" t="e">
        <f t="shared" si="26"/>
        <v>#DIV/0!</v>
      </c>
      <c r="F96" s="65" t="e">
        <f t="shared" si="27"/>
        <v>#DIV/0!</v>
      </c>
      <c r="G96" s="65" t="e">
        <f t="shared" si="28"/>
        <v>#DIV/0!</v>
      </c>
      <c r="H96" s="65" t="e">
        <f t="shared" si="29"/>
        <v>#DIV/0!</v>
      </c>
      <c r="I96" s="65" t="e">
        <f t="shared" si="30"/>
        <v>#DIV/0!</v>
      </c>
      <c r="J96" s="65" t="e">
        <f t="shared" si="31"/>
        <v>#DIV/0!</v>
      </c>
    </row>
    <row r="97" spans="1:10" x14ac:dyDescent="0.2">
      <c r="A97" s="62"/>
      <c r="B97" s="63"/>
      <c r="C97" s="64" t="e">
        <f t="shared" si="24"/>
        <v>#DIV/0!</v>
      </c>
      <c r="D97" s="65" t="e">
        <f t="shared" si="25"/>
        <v>#DIV/0!</v>
      </c>
      <c r="E97" s="65" t="e">
        <f t="shared" si="26"/>
        <v>#DIV/0!</v>
      </c>
      <c r="F97" s="65" t="e">
        <f t="shared" si="27"/>
        <v>#DIV/0!</v>
      </c>
      <c r="G97" s="65" t="e">
        <f t="shared" si="28"/>
        <v>#DIV/0!</v>
      </c>
      <c r="H97" s="65" t="e">
        <f t="shared" si="29"/>
        <v>#DIV/0!</v>
      </c>
      <c r="I97" s="65" t="e">
        <f t="shared" si="30"/>
        <v>#DIV/0!</v>
      </c>
      <c r="J97" s="65" t="e">
        <f t="shared" si="31"/>
        <v>#DIV/0!</v>
      </c>
    </row>
    <row r="98" spans="1:10" x14ac:dyDescent="0.2">
      <c r="A98" s="62"/>
      <c r="B98" s="63"/>
      <c r="C98" s="64" t="e">
        <f t="shared" si="24"/>
        <v>#DIV/0!</v>
      </c>
      <c r="D98" s="65" t="e">
        <f t="shared" si="25"/>
        <v>#DIV/0!</v>
      </c>
      <c r="E98" s="65" t="e">
        <f t="shared" si="26"/>
        <v>#DIV/0!</v>
      </c>
      <c r="F98" s="65" t="e">
        <f t="shared" si="27"/>
        <v>#DIV/0!</v>
      </c>
      <c r="G98" s="65" t="e">
        <f t="shared" si="28"/>
        <v>#DIV/0!</v>
      </c>
      <c r="H98" s="65" t="e">
        <f t="shared" si="29"/>
        <v>#DIV/0!</v>
      </c>
      <c r="I98" s="65" t="e">
        <f t="shared" si="30"/>
        <v>#DIV/0!</v>
      </c>
      <c r="J98" s="65" t="e">
        <f t="shared" si="31"/>
        <v>#DIV/0!</v>
      </c>
    </row>
    <row r="99" spans="1:10" x14ac:dyDescent="0.2">
      <c r="A99" s="62"/>
      <c r="B99" s="63"/>
      <c r="C99" s="64" t="e">
        <f t="shared" si="24"/>
        <v>#DIV/0!</v>
      </c>
      <c r="D99" s="65" t="e">
        <f t="shared" si="25"/>
        <v>#DIV/0!</v>
      </c>
      <c r="E99" s="65" t="e">
        <f t="shared" si="26"/>
        <v>#DIV/0!</v>
      </c>
      <c r="F99" s="65" t="e">
        <f t="shared" si="27"/>
        <v>#DIV/0!</v>
      </c>
      <c r="G99" s="65" t="e">
        <f t="shared" si="28"/>
        <v>#DIV/0!</v>
      </c>
      <c r="H99" s="65" t="e">
        <f t="shared" si="29"/>
        <v>#DIV/0!</v>
      </c>
      <c r="I99" s="65" t="e">
        <f t="shared" si="30"/>
        <v>#DIV/0!</v>
      </c>
      <c r="J99" s="65" t="e">
        <f t="shared" si="31"/>
        <v>#DIV/0!</v>
      </c>
    </row>
    <row r="100" spans="1:10" x14ac:dyDescent="0.2">
      <c r="A100" s="62"/>
      <c r="B100" s="63"/>
      <c r="C100" s="64" t="e">
        <f t="shared" si="24"/>
        <v>#DIV/0!</v>
      </c>
      <c r="D100" s="65" t="e">
        <f t="shared" si="25"/>
        <v>#DIV/0!</v>
      </c>
      <c r="E100" s="65" t="e">
        <f t="shared" si="26"/>
        <v>#DIV/0!</v>
      </c>
      <c r="F100" s="65" t="e">
        <f t="shared" si="27"/>
        <v>#DIV/0!</v>
      </c>
      <c r="G100" s="65" t="e">
        <f t="shared" si="28"/>
        <v>#DIV/0!</v>
      </c>
      <c r="H100" s="65" t="e">
        <f t="shared" si="29"/>
        <v>#DIV/0!</v>
      </c>
      <c r="I100" s="65" t="e">
        <f t="shared" si="30"/>
        <v>#DIV/0!</v>
      </c>
      <c r="J100" s="65" t="e">
        <f t="shared" si="31"/>
        <v>#DIV/0!</v>
      </c>
    </row>
    <row r="101" spans="1:10" x14ac:dyDescent="0.2">
      <c r="A101" s="62"/>
      <c r="B101" s="63"/>
      <c r="C101" s="64" t="e">
        <f t="shared" si="24"/>
        <v>#DIV/0!</v>
      </c>
      <c r="D101" s="65" t="e">
        <f t="shared" si="25"/>
        <v>#DIV/0!</v>
      </c>
      <c r="E101" s="65" t="e">
        <f t="shared" si="26"/>
        <v>#DIV/0!</v>
      </c>
      <c r="F101" s="65" t="e">
        <f t="shared" si="27"/>
        <v>#DIV/0!</v>
      </c>
      <c r="G101" s="65" t="e">
        <f t="shared" si="28"/>
        <v>#DIV/0!</v>
      </c>
      <c r="H101" s="65" t="e">
        <f t="shared" si="29"/>
        <v>#DIV/0!</v>
      </c>
      <c r="I101" s="65" t="e">
        <f t="shared" si="30"/>
        <v>#DIV/0!</v>
      </c>
      <c r="J101" s="65" t="e">
        <f t="shared" si="31"/>
        <v>#DIV/0!</v>
      </c>
    </row>
    <row r="102" spans="1:10" x14ac:dyDescent="0.2">
      <c r="A102" s="62"/>
      <c r="B102" s="63"/>
      <c r="C102" s="64" t="e">
        <f t="shared" si="24"/>
        <v>#DIV/0!</v>
      </c>
      <c r="D102" s="65" t="e">
        <f t="shared" si="25"/>
        <v>#DIV/0!</v>
      </c>
      <c r="E102" s="65" t="e">
        <f t="shared" si="26"/>
        <v>#DIV/0!</v>
      </c>
      <c r="F102" s="65" t="e">
        <f t="shared" si="27"/>
        <v>#DIV/0!</v>
      </c>
      <c r="G102" s="65" t="e">
        <f t="shared" si="28"/>
        <v>#DIV/0!</v>
      </c>
      <c r="H102" s="65" t="e">
        <f t="shared" si="29"/>
        <v>#DIV/0!</v>
      </c>
      <c r="I102" s="65" t="e">
        <f t="shared" si="30"/>
        <v>#DIV/0!</v>
      </c>
      <c r="J102" s="65" t="e">
        <f t="shared" si="31"/>
        <v>#DIV/0!</v>
      </c>
    </row>
    <row r="103" spans="1:10" x14ac:dyDescent="0.2">
      <c r="A103" s="62"/>
      <c r="B103" s="63"/>
      <c r="C103" s="64" t="e">
        <f t="shared" si="24"/>
        <v>#DIV/0!</v>
      </c>
      <c r="D103" s="65" t="e">
        <f t="shared" si="25"/>
        <v>#DIV/0!</v>
      </c>
      <c r="E103" s="65" t="e">
        <f t="shared" si="26"/>
        <v>#DIV/0!</v>
      </c>
      <c r="F103" s="65" t="e">
        <f t="shared" si="27"/>
        <v>#DIV/0!</v>
      </c>
      <c r="G103" s="65" t="e">
        <f t="shared" si="28"/>
        <v>#DIV/0!</v>
      </c>
      <c r="H103" s="65" t="e">
        <f t="shared" si="29"/>
        <v>#DIV/0!</v>
      </c>
      <c r="I103" s="65" t="e">
        <f t="shared" si="30"/>
        <v>#DIV/0!</v>
      </c>
      <c r="J103" s="65" t="e">
        <f t="shared" si="31"/>
        <v>#DIV/0!</v>
      </c>
    </row>
    <row r="104" spans="1:10" x14ac:dyDescent="0.2">
      <c r="A104" s="62"/>
      <c r="B104" s="63"/>
      <c r="C104" s="64" t="e">
        <f t="shared" si="24"/>
        <v>#DIV/0!</v>
      </c>
      <c r="D104" s="65" t="e">
        <f t="shared" si="25"/>
        <v>#DIV/0!</v>
      </c>
      <c r="E104" s="65" t="e">
        <f t="shared" si="26"/>
        <v>#DIV/0!</v>
      </c>
      <c r="F104" s="65" t="e">
        <f t="shared" si="27"/>
        <v>#DIV/0!</v>
      </c>
      <c r="G104" s="65" t="e">
        <f t="shared" si="28"/>
        <v>#DIV/0!</v>
      </c>
      <c r="H104" s="65" t="e">
        <f t="shared" si="29"/>
        <v>#DIV/0!</v>
      </c>
      <c r="I104" s="65" t="e">
        <f t="shared" si="30"/>
        <v>#DIV/0!</v>
      </c>
      <c r="J104" s="65" t="e">
        <f t="shared" si="31"/>
        <v>#DIV/0!</v>
      </c>
    </row>
    <row r="105" spans="1:10" x14ac:dyDescent="0.2">
      <c r="A105" s="62"/>
      <c r="B105" s="63"/>
      <c r="C105" s="64" t="e">
        <f t="shared" si="24"/>
        <v>#DIV/0!</v>
      </c>
      <c r="D105" s="65" t="e">
        <f t="shared" si="25"/>
        <v>#DIV/0!</v>
      </c>
      <c r="E105" s="65" t="e">
        <f t="shared" si="26"/>
        <v>#DIV/0!</v>
      </c>
      <c r="F105" s="65" t="e">
        <f t="shared" si="27"/>
        <v>#DIV/0!</v>
      </c>
      <c r="G105" s="65" t="e">
        <f t="shared" si="28"/>
        <v>#DIV/0!</v>
      </c>
      <c r="H105" s="65" t="e">
        <f t="shared" si="29"/>
        <v>#DIV/0!</v>
      </c>
      <c r="I105" s="65" t="e">
        <f t="shared" si="30"/>
        <v>#DIV/0!</v>
      </c>
      <c r="J105" s="65" t="e">
        <f t="shared" si="31"/>
        <v>#DIV/0!</v>
      </c>
    </row>
    <row r="106" spans="1:10" x14ac:dyDescent="0.2">
      <c r="A106" s="62"/>
      <c r="B106" s="63"/>
      <c r="C106" s="64" t="e">
        <f t="shared" si="24"/>
        <v>#DIV/0!</v>
      </c>
      <c r="D106" s="65" t="e">
        <f t="shared" si="25"/>
        <v>#DIV/0!</v>
      </c>
      <c r="E106" s="65" t="e">
        <f t="shared" si="26"/>
        <v>#DIV/0!</v>
      </c>
      <c r="F106" s="65" t="e">
        <f t="shared" si="27"/>
        <v>#DIV/0!</v>
      </c>
      <c r="G106" s="65" t="e">
        <f t="shared" si="28"/>
        <v>#DIV/0!</v>
      </c>
      <c r="H106" s="65" t="e">
        <f t="shared" si="29"/>
        <v>#DIV/0!</v>
      </c>
      <c r="I106" s="65" t="e">
        <f t="shared" si="30"/>
        <v>#DIV/0!</v>
      </c>
      <c r="J106" s="65" t="e">
        <f t="shared" si="31"/>
        <v>#DIV/0!</v>
      </c>
    </row>
    <row r="107" spans="1:10" x14ac:dyDescent="0.2">
      <c r="A107" s="59"/>
      <c r="B107" s="52"/>
      <c r="C107" s="66"/>
      <c r="D107" s="21"/>
      <c r="E107" s="21"/>
      <c r="F107" s="21"/>
      <c r="G107" s="21"/>
      <c r="H107" s="21"/>
      <c r="I107" s="21"/>
      <c r="J107" s="21"/>
    </row>
    <row r="108" spans="1:10" ht="15.75" x14ac:dyDescent="0.25">
      <c r="A108" s="5" t="s">
        <v>17</v>
      </c>
      <c r="B108" s="5"/>
      <c r="C108" s="5"/>
      <c r="D108" s="5"/>
      <c r="E108" s="5"/>
      <c r="F108" s="5"/>
      <c r="G108" s="6"/>
      <c r="H108" s="6"/>
      <c r="I108" s="6"/>
      <c r="J108" s="6"/>
    </row>
    <row r="109" spans="1:10" ht="15.75" x14ac:dyDescent="0.25">
      <c r="C109" s="12" t="s">
        <v>5</v>
      </c>
      <c r="D109" s="28" t="s">
        <v>26</v>
      </c>
      <c r="E109" s="5"/>
      <c r="F109" s="5"/>
      <c r="J109" s="6"/>
    </row>
    <row r="110" spans="1:10" ht="15.75" x14ac:dyDescent="0.25">
      <c r="C110" s="12" t="s">
        <v>5</v>
      </c>
      <c r="D110" s="28" t="s">
        <v>41</v>
      </c>
      <c r="E110" s="5"/>
      <c r="F110" s="5"/>
      <c r="J110" s="6"/>
    </row>
    <row r="111" spans="1:10" ht="15.75" x14ac:dyDescent="0.25">
      <c r="C111" s="12" t="s">
        <v>5</v>
      </c>
      <c r="D111" s="28" t="s">
        <v>42</v>
      </c>
      <c r="I111" s="11"/>
      <c r="J111" s="6"/>
    </row>
    <row r="112" spans="1:10" ht="15.75" x14ac:dyDescent="0.25">
      <c r="A112" s="3"/>
      <c r="B112" s="3"/>
      <c r="C112" s="12" t="s">
        <v>5</v>
      </c>
      <c r="D112" s="5" t="s">
        <v>14</v>
      </c>
      <c r="E112" s="5"/>
      <c r="F112" s="5"/>
      <c r="G112" s="24" t="s">
        <v>5</v>
      </c>
      <c r="H112" s="51" t="s">
        <v>19</v>
      </c>
      <c r="I112" s="6"/>
    </row>
    <row r="113" spans="1:10" ht="15.75" x14ac:dyDescent="0.25">
      <c r="A113" s="3"/>
      <c r="B113" s="3"/>
      <c r="C113" s="12" t="s">
        <v>5</v>
      </c>
      <c r="D113" s="5" t="s">
        <v>15</v>
      </c>
      <c r="E113" s="5"/>
      <c r="F113" s="5"/>
      <c r="G113" s="24" t="s">
        <v>5</v>
      </c>
      <c r="H113" s="51" t="s">
        <v>20</v>
      </c>
      <c r="I113" s="11"/>
    </row>
    <row r="114" spans="1:10" ht="15.75" x14ac:dyDescent="0.25">
      <c r="A114" s="16"/>
      <c r="B114" s="17"/>
      <c r="C114" s="12" t="s">
        <v>5</v>
      </c>
      <c r="D114" s="13" t="s">
        <v>9</v>
      </c>
      <c r="E114" s="5"/>
      <c r="G114" s="14" t="s">
        <v>5</v>
      </c>
      <c r="H114" s="51" t="s">
        <v>23</v>
      </c>
      <c r="I114" s="15"/>
      <c r="J114" s="21"/>
    </row>
    <row r="115" spans="1:10" ht="15.75" x14ac:dyDescent="0.25">
      <c r="A115" s="16"/>
      <c r="B115" s="17"/>
      <c r="C115" s="12" t="s">
        <v>5</v>
      </c>
      <c r="D115" s="13" t="s">
        <v>10</v>
      </c>
      <c r="E115" s="5"/>
      <c r="G115" s="14" t="s">
        <v>5</v>
      </c>
      <c r="H115" s="51" t="s">
        <v>24</v>
      </c>
      <c r="I115" s="15"/>
      <c r="J115" s="21"/>
    </row>
    <row r="116" spans="1:10" ht="15.75" x14ac:dyDescent="0.2">
      <c r="A116" s="16"/>
      <c r="B116" s="17"/>
      <c r="C116" s="7" t="s">
        <v>5</v>
      </c>
      <c r="D116" s="8" t="s">
        <v>8</v>
      </c>
      <c r="E116" s="9"/>
      <c r="G116" s="10" t="s">
        <v>5</v>
      </c>
      <c r="H116" s="51" t="s">
        <v>21</v>
      </c>
      <c r="I116" s="15"/>
      <c r="J116" s="21"/>
    </row>
    <row r="117" spans="1:10" ht="15.75" x14ac:dyDescent="0.25">
      <c r="A117" s="16"/>
      <c r="B117" s="17"/>
      <c r="C117" s="12" t="s">
        <v>5</v>
      </c>
      <c r="D117" s="13" t="s">
        <v>27</v>
      </c>
      <c r="E117" s="5"/>
      <c r="G117" s="14" t="s">
        <v>5</v>
      </c>
      <c r="H117" s="51" t="s">
        <v>22</v>
      </c>
      <c r="I117" s="15"/>
      <c r="J117" s="21"/>
    </row>
    <row r="118" spans="1:10" ht="15.75" x14ac:dyDescent="0.25">
      <c r="A118" s="27" t="s">
        <v>16</v>
      </c>
    </row>
    <row r="181" spans="1:10" ht="15.75" customHeight="1" x14ac:dyDescent="0.25">
      <c r="A181" s="45" t="s">
        <v>18</v>
      </c>
      <c r="B181" s="46"/>
      <c r="C181" s="47"/>
      <c r="D181" s="48"/>
      <c r="E181" s="48"/>
      <c r="F181" s="48"/>
      <c r="G181" s="48"/>
      <c r="H181" s="40"/>
      <c r="I181" s="29"/>
      <c r="J181" s="49"/>
    </row>
    <row r="182" spans="1:10" ht="15.75" x14ac:dyDescent="0.25">
      <c r="A182" s="32"/>
      <c r="B182" s="33"/>
      <c r="C182" s="5"/>
      <c r="D182" s="5"/>
      <c r="E182" s="5"/>
      <c r="F182" s="5"/>
      <c r="G182" s="5"/>
      <c r="H182" s="5"/>
      <c r="J182" s="31"/>
    </row>
    <row r="183" spans="1:10" ht="15.75" x14ac:dyDescent="0.25">
      <c r="A183" s="34" t="s">
        <v>11</v>
      </c>
      <c r="B183" s="35" t="s">
        <v>46</v>
      </c>
      <c r="C183" s="5"/>
      <c r="D183" s="5"/>
      <c r="E183" s="5"/>
      <c r="F183" s="5"/>
      <c r="G183" s="5"/>
      <c r="H183" s="5"/>
      <c r="J183" s="31"/>
    </row>
    <row r="184" spans="1:10" ht="15.75" x14ac:dyDescent="0.25">
      <c r="A184" s="34" t="s">
        <v>11</v>
      </c>
      <c r="B184" s="5" t="s">
        <v>34</v>
      </c>
      <c r="C184" s="5"/>
      <c r="D184" s="5"/>
      <c r="E184" s="5"/>
      <c r="F184" s="5"/>
      <c r="G184" s="5"/>
      <c r="H184" s="5"/>
      <c r="J184" s="31"/>
    </row>
    <row r="185" spans="1:10" ht="15.75" x14ac:dyDescent="0.25">
      <c r="A185" s="34" t="s">
        <v>11</v>
      </c>
      <c r="B185" s="5" t="s">
        <v>28</v>
      </c>
      <c r="C185" s="5"/>
      <c r="D185" s="5"/>
      <c r="E185" s="5"/>
      <c r="F185" s="5"/>
      <c r="G185" s="5"/>
      <c r="H185" s="5"/>
      <c r="J185" s="31"/>
    </row>
    <row r="186" spans="1:10" ht="15.75" x14ac:dyDescent="0.25">
      <c r="A186" s="34" t="s">
        <v>11</v>
      </c>
      <c r="B186" s="5" t="s">
        <v>29</v>
      </c>
      <c r="C186" s="5"/>
      <c r="D186" s="5"/>
      <c r="E186" s="5"/>
      <c r="F186" s="5"/>
      <c r="G186" s="5"/>
      <c r="H186" s="5"/>
      <c r="J186" s="31"/>
    </row>
    <row r="187" spans="1:10" ht="15.75" x14ac:dyDescent="0.25">
      <c r="A187" s="34" t="s">
        <v>11</v>
      </c>
      <c r="B187" s="5" t="s">
        <v>30</v>
      </c>
      <c r="C187" s="5"/>
      <c r="D187" s="5"/>
      <c r="E187" s="5"/>
      <c r="F187" s="5"/>
      <c r="G187" s="5"/>
      <c r="H187" s="5"/>
      <c r="J187" s="31"/>
    </row>
    <row r="188" spans="1:10" ht="15.75" x14ac:dyDescent="0.25">
      <c r="A188" s="34" t="s">
        <v>11</v>
      </c>
      <c r="B188" s="5" t="s">
        <v>31</v>
      </c>
      <c r="C188" s="5"/>
      <c r="D188" s="5"/>
      <c r="E188" s="5"/>
      <c r="F188" s="5"/>
      <c r="G188" s="5"/>
      <c r="H188" s="5"/>
      <c r="J188" s="31"/>
    </row>
    <row r="189" spans="1:10" ht="15.75" x14ac:dyDescent="0.25">
      <c r="A189" s="34" t="s">
        <v>11</v>
      </c>
      <c r="B189" s="5" t="s">
        <v>32</v>
      </c>
      <c r="C189" s="5"/>
      <c r="D189" s="5"/>
      <c r="E189" s="5"/>
      <c r="F189" s="5"/>
      <c r="G189" s="5"/>
      <c r="H189" s="5"/>
      <c r="I189" s="6"/>
      <c r="J189" s="31"/>
    </row>
    <row r="190" spans="1:10" ht="15.75" customHeight="1" x14ac:dyDescent="0.25">
      <c r="A190" s="34" t="s">
        <v>11</v>
      </c>
      <c r="B190" s="5" t="s">
        <v>33</v>
      </c>
      <c r="C190" s="5"/>
      <c r="D190" s="5"/>
      <c r="E190" s="5"/>
      <c r="F190" s="5"/>
      <c r="G190" s="5"/>
      <c r="H190" s="5"/>
      <c r="I190" s="6"/>
      <c r="J190" s="31"/>
    </row>
    <row r="191" spans="1:10" ht="15.75" x14ac:dyDescent="0.25">
      <c r="A191" s="36"/>
      <c r="B191" s="37"/>
      <c r="C191" s="37"/>
      <c r="D191" s="37"/>
      <c r="E191" s="37"/>
      <c r="F191" s="37"/>
      <c r="G191" s="37"/>
      <c r="H191" s="37"/>
      <c r="I191" s="38"/>
      <c r="J191" s="39"/>
    </row>
    <row r="192" spans="1:10" ht="15.75" x14ac:dyDescent="0.25">
      <c r="B192" s="5"/>
      <c r="C192" s="5"/>
      <c r="D192" s="5"/>
      <c r="E192" s="5"/>
      <c r="F192" s="5"/>
      <c r="G192" s="5"/>
      <c r="H192" s="5"/>
    </row>
    <row r="193" spans="1:10" ht="15.75" x14ac:dyDescent="0.25">
      <c r="A193" s="50" t="s">
        <v>53</v>
      </c>
      <c r="B193" s="40"/>
      <c r="C193" s="40"/>
      <c r="D193" s="40"/>
      <c r="E193" s="40"/>
      <c r="F193" s="40"/>
      <c r="G193" s="40"/>
      <c r="H193" s="40"/>
      <c r="I193" s="29"/>
      <c r="J193" s="30"/>
    </row>
    <row r="194" spans="1:10" ht="15.75" customHeight="1" x14ac:dyDescent="0.2">
      <c r="A194" s="69"/>
      <c r="B194" s="70"/>
      <c r="C194" s="70"/>
      <c r="D194" s="70"/>
      <c r="E194" s="70"/>
      <c r="F194" s="70"/>
      <c r="G194" s="70"/>
      <c r="H194" s="70"/>
      <c r="I194" s="70"/>
      <c r="J194" s="71"/>
    </row>
    <row r="195" spans="1:10" ht="15.75" customHeight="1" x14ac:dyDescent="0.2">
      <c r="A195" s="69"/>
      <c r="B195" s="70"/>
      <c r="C195" s="70"/>
      <c r="D195" s="70"/>
      <c r="E195" s="70"/>
      <c r="F195" s="70"/>
      <c r="G195" s="70"/>
      <c r="H195" s="70"/>
      <c r="I195" s="70"/>
      <c r="J195" s="71"/>
    </row>
    <row r="196" spans="1:10" ht="15.75" customHeight="1" x14ac:dyDescent="0.2">
      <c r="A196" s="69"/>
      <c r="B196" s="70"/>
      <c r="C196" s="70"/>
      <c r="D196" s="70"/>
      <c r="E196" s="70"/>
      <c r="F196" s="70"/>
      <c r="G196" s="70"/>
      <c r="H196" s="70"/>
      <c r="I196" s="70"/>
      <c r="J196" s="71"/>
    </row>
    <row r="197" spans="1:10" ht="15.75" customHeight="1" x14ac:dyDescent="0.2">
      <c r="A197" s="69"/>
      <c r="B197" s="70"/>
      <c r="C197" s="70"/>
      <c r="D197" s="70"/>
      <c r="E197" s="70"/>
      <c r="F197" s="70"/>
      <c r="G197" s="70"/>
      <c r="H197" s="70"/>
      <c r="I197" s="70"/>
      <c r="J197" s="71"/>
    </row>
    <row r="198" spans="1:10" ht="15.75" customHeight="1" x14ac:dyDescent="0.2">
      <c r="A198" s="69"/>
      <c r="B198" s="70"/>
      <c r="C198" s="70"/>
      <c r="D198" s="70"/>
      <c r="E198" s="70"/>
      <c r="F198" s="70"/>
      <c r="G198" s="70"/>
      <c r="H198" s="70"/>
      <c r="I198" s="70"/>
      <c r="J198" s="71"/>
    </row>
    <row r="199" spans="1:10" ht="15.75" customHeight="1" x14ac:dyDescent="0.2">
      <c r="A199" s="69"/>
      <c r="B199" s="70"/>
      <c r="C199" s="70"/>
      <c r="D199" s="70"/>
      <c r="E199" s="70"/>
      <c r="F199" s="70"/>
      <c r="G199" s="70"/>
      <c r="H199" s="70"/>
      <c r="I199" s="70"/>
      <c r="J199" s="71"/>
    </row>
    <row r="200" spans="1:10" ht="15.75" x14ac:dyDescent="0.25">
      <c r="A200" s="42"/>
      <c r="B200" s="5"/>
      <c r="C200" s="5"/>
      <c r="D200" s="5"/>
      <c r="E200" s="5"/>
      <c r="F200" s="5"/>
      <c r="G200" s="5"/>
      <c r="H200" s="5"/>
      <c r="J200" s="41"/>
    </row>
    <row r="201" spans="1:10" ht="15.75" x14ac:dyDescent="0.25">
      <c r="A201" s="42"/>
      <c r="B201" s="5"/>
      <c r="C201" s="5"/>
      <c r="D201" s="5"/>
      <c r="E201" s="5"/>
      <c r="F201" s="5"/>
      <c r="G201" s="5"/>
      <c r="H201" s="5"/>
      <c r="J201" s="41"/>
    </row>
    <row r="202" spans="1:10" x14ac:dyDescent="0.2">
      <c r="A202" s="43"/>
      <c r="J202" s="41"/>
    </row>
    <row r="203" spans="1:10" x14ac:dyDescent="0.2">
      <c r="A203" s="43"/>
      <c r="J203" s="41"/>
    </row>
    <row r="204" spans="1:10" x14ac:dyDescent="0.2">
      <c r="A204" s="44"/>
      <c r="B204" s="38"/>
      <c r="C204" s="38"/>
      <c r="D204" s="38"/>
      <c r="E204" s="38"/>
      <c r="F204" s="38"/>
      <c r="G204" s="38"/>
      <c r="H204" s="38"/>
      <c r="I204" s="38"/>
      <c r="J204" s="39"/>
    </row>
    <row r="207" spans="1:10" x14ac:dyDescent="0.2">
      <c r="A207" s="57" t="s">
        <v>37</v>
      </c>
      <c r="B207" s="54"/>
      <c r="C207" s="54"/>
      <c r="D207" s="54"/>
      <c r="E207" s="54" t="s">
        <v>36</v>
      </c>
      <c r="F207" s="54"/>
      <c r="G207" s="54"/>
      <c r="H207" s="29"/>
      <c r="I207" s="29"/>
      <c r="J207" s="30"/>
    </row>
    <row r="208" spans="1:10" x14ac:dyDescent="0.2">
      <c r="A208" s="55"/>
      <c r="B208" s="56"/>
      <c r="C208" s="56"/>
      <c r="D208" s="56"/>
      <c r="E208" s="56"/>
      <c r="F208" s="56"/>
      <c r="G208" s="56"/>
      <c r="J208" s="41"/>
    </row>
    <row r="209" spans="1:10" x14ac:dyDescent="0.2">
      <c r="A209" s="43"/>
      <c r="J209" s="41"/>
    </row>
    <row r="210" spans="1:10" x14ac:dyDescent="0.2">
      <c r="A210" s="44" t="s">
        <v>45</v>
      </c>
      <c r="B210" s="38"/>
      <c r="C210" s="38"/>
      <c r="D210" s="38"/>
      <c r="E210" s="38" t="s">
        <v>45</v>
      </c>
      <c r="F210" s="38"/>
      <c r="G210" s="38"/>
      <c r="H210" s="38"/>
      <c r="I210" s="38"/>
      <c r="J210" s="39"/>
    </row>
    <row r="211" spans="1:10" x14ac:dyDescent="0.2">
      <c r="A211" s="1" t="s">
        <v>43</v>
      </c>
    </row>
    <row r="212" spans="1:10" x14ac:dyDescent="0.2">
      <c r="A212" s="1" t="s">
        <v>44</v>
      </c>
    </row>
  </sheetData>
  <mergeCells count="3">
    <mergeCell ref="A6:J6"/>
    <mergeCell ref="A7:J7"/>
    <mergeCell ref="A194:J199"/>
  </mergeCells>
  <pageMargins left="0.6692913385826772" right="0.6692913385826772" top="0.6692913385826772" bottom="0.98425196850393704" header="0.51181102362204722" footer="0.51181102362204722"/>
  <pageSetup paperSize="9" orientation="landscape" r:id="rId1"/>
  <headerFooter alignWithMargins="0">
    <oddFooter>&amp;LPage &amp;P of &amp;N&amp;RPusat Laboratorium Narkotika BNN/LU-FRM 06a/ED03/REV00/07072023</oddFooter>
  </headerFooter>
  <rowBreaks count="2" manualBreakCount="2">
    <brk id="107" max="16383" man="1"/>
    <brk id="18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A77E-FF8A-41FA-9D8A-D8953D8BEC4A}">
  <dimension ref="A3:P212"/>
  <sheetViews>
    <sheetView tabSelected="1" view="pageLayout" topLeftCell="A61" zoomScaleNormal="100" zoomScaleSheetLayoutView="100" workbookViewId="0">
      <selection activeCell="G81" sqref="G81"/>
    </sheetView>
  </sheetViews>
  <sheetFormatPr defaultColWidth="9.28515625" defaultRowHeight="12.75" x14ac:dyDescent="0.2"/>
  <cols>
    <col min="1" max="1" width="11.7109375" style="1" customWidth="1"/>
    <col min="2" max="2" width="15.42578125" style="1" customWidth="1"/>
    <col min="3" max="3" width="10.7109375" style="1" customWidth="1"/>
    <col min="4" max="4" width="11.42578125" style="1" customWidth="1"/>
    <col min="5" max="5" width="13.7109375" style="1" customWidth="1"/>
    <col min="6" max="6" width="14" style="1" customWidth="1"/>
    <col min="7" max="7" width="11.7109375" style="1" customWidth="1"/>
    <col min="8" max="9" width="14.28515625" style="1" customWidth="1"/>
    <col min="10" max="11" width="13.28515625" style="1" customWidth="1"/>
    <col min="12" max="12" width="13.7109375" style="1" customWidth="1"/>
    <col min="13" max="13" width="17.28515625" style="1" customWidth="1"/>
    <col min="14" max="14" width="12.7109375" style="1" customWidth="1"/>
    <col min="15" max="15" width="10.7109375" style="1" customWidth="1"/>
    <col min="16" max="16" width="11.7109375" style="1" customWidth="1"/>
    <col min="17" max="17" width="11.5703125" style="1" customWidth="1"/>
    <col min="18" max="18" width="13.28515625" style="1" customWidth="1"/>
    <col min="19" max="19" width="12.7109375" style="1" customWidth="1"/>
    <col min="20" max="16384" width="9.28515625" style="1"/>
  </cols>
  <sheetData>
    <row r="3" spans="1:16" x14ac:dyDescent="0.2">
      <c r="A3" s="3" t="s">
        <v>35</v>
      </c>
      <c r="B3" s="3"/>
      <c r="C3" s="3"/>
      <c r="D3" s="3"/>
      <c r="E3" s="3"/>
      <c r="F3" s="3"/>
    </row>
    <row r="4" spans="1:16" x14ac:dyDescent="0.2">
      <c r="A4" s="58" t="s">
        <v>6</v>
      </c>
      <c r="B4" s="3"/>
      <c r="C4" s="3"/>
      <c r="D4" s="3"/>
      <c r="E4" s="3"/>
      <c r="F4" s="3"/>
    </row>
    <row r="5" spans="1:16" x14ac:dyDescent="0.2">
      <c r="B5" s="3"/>
      <c r="C5" s="3"/>
      <c r="D5" s="3"/>
      <c r="E5" s="3"/>
      <c r="F5" s="3"/>
    </row>
    <row r="6" spans="1:16" ht="15.75" x14ac:dyDescent="0.2">
      <c r="A6" s="68" t="s">
        <v>55</v>
      </c>
      <c r="B6" s="68"/>
      <c r="C6" s="68"/>
      <c r="D6" s="68"/>
      <c r="E6" s="68"/>
      <c r="F6" s="68"/>
      <c r="G6" s="68"/>
      <c r="H6" s="68"/>
      <c r="I6" s="68"/>
      <c r="J6" s="68"/>
      <c r="K6" s="4"/>
      <c r="L6" s="4"/>
      <c r="M6" s="4"/>
      <c r="N6" s="4"/>
      <c r="O6" s="4"/>
      <c r="P6" s="4"/>
    </row>
    <row r="7" spans="1:16" ht="15.75" x14ac:dyDescent="0.2">
      <c r="A7" s="68"/>
      <c r="B7" s="68"/>
      <c r="C7" s="68"/>
      <c r="D7" s="68"/>
      <c r="E7" s="68"/>
      <c r="F7" s="68"/>
      <c r="G7" s="68"/>
      <c r="H7" s="68"/>
      <c r="I7" s="68"/>
      <c r="J7" s="68"/>
      <c r="K7" s="4"/>
      <c r="L7" s="4"/>
      <c r="M7" s="4"/>
      <c r="N7" s="4"/>
      <c r="O7" s="4"/>
      <c r="P7" s="4"/>
    </row>
    <row r="8" spans="1:16" ht="15.75" x14ac:dyDescent="0.25">
      <c r="A8" s="5"/>
      <c r="B8" s="5"/>
      <c r="C8" s="6"/>
      <c r="D8" s="5"/>
      <c r="E8" s="5"/>
      <c r="F8" s="5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.75" x14ac:dyDescent="0.25">
      <c r="A9" s="5" t="s">
        <v>39</v>
      </c>
      <c r="B9" s="5"/>
      <c r="C9" s="5" t="s">
        <v>54</v>
      </c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5.75" x14ac:dyDescent="0.25">
      <c r="A10" s="5" t="s">
        <v>40</v>
      </c>
      <c r="B10" s="5"/>
      <c r="C10" s="5" t="s">
        <v>52</v>
      </c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15.75" x14ac:dyDescent="0.25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5.75" x14ac:dyDescent="0.2">
      <c r="A12" s="26" t="s">
        <v>48</v>
      </c>
      <c r="B12" s="25"/>
      <c r="C12" s="25"/>
      <c r="D12" s="25"/>
      <c r="E12" s="25"/>
      <c r="F12" s="25"/>
      <c r="G12" s="25"/>
      <c r="H12" s="25"/>
      <c r="I12" s="25"/>
      <c r="J12" s="25"/>
    </row>
    <row r="13" spans="1:16" ht="33.75" customHeight="1" x14ac:dyDescent="0.2">
      <c r="A13" s="22" t="s">
        <v>7</v>
      </c>
      <c r="B13" s="23" t="s">
        <v>41</v>
      </c>
      <c r="C13" s="23" t="s">
        <v>25</v>
      </c>
      <c r="D13" s="23" t="s">
        <v>0</v>
      </c>
      <c r="E13" s="23" t="s">
        <v>13</v>
      </c>
      <c r="F13" s="23" t="s">
        <v>12</v>
      </c>
      <c r="G13" s="23" t="s">
        <v>2</v>
      </c>
      <c r="H13" s="23" t="s">
        <v>1</v>
      </c>
      <c r="I13" s="23" t="s">
        <v>4</v>
      </c>
      <c r="J13" s="23" t="s">
        <v>3</v>
      </c>
    </row>
    <row r="14" spans="1:16" x14ac:dyDescent="0.2">
      <c r="A14" s="62"/>
      <c r="B14" s="63"/>
      <c r="C14" s="64"/>
      <c r="D14" s="65"/>
      <c r="E14" s="65"/>
      <c r="F14" s="65"/>
      <c r="G14" s="65"/>
      <c r="H14" s="65"/>
      <c r="I14" s="65"/>
      <c r="J14" s="65"/>
    </row>
    <row r="15" spans="1:16" x14ac:dyDescent="0.2">
      <c r="A15" s="62"/>
      <c r="B15" s="63"/>
      <c r="C15" s="64"/>
      <c r="D15" s="65"/>
      <c r="E15" s="65"/>
      <c r="F15" s="65"/>
      <c r="G15" s="65"/>
      <c r="H15" s="65"/>
      <c r="I15" s="65"/>
      <c r="J15" s="65"/>
    </row>
    <row r="16" spans="1:16" x14ac:dyDescent="0.2">
      <c r="A16" s="62"/>
      <c r="B16" s="63"/>
      <c r="C16" s="64"/>
      <c r="D16" s="65"/>
      <c r="E16" s="65"/>
      <c r="F16" s="65"/>
      <c r="G16" s="65"/>
      <c r="H16" s="65"/>
      <c r="I16" s="65"/>
      <c r="J16" s="65"/>
    </row>
    <row r="17" spans="1:16" s="2" customFormat="1" ht="12" customHeight="1" x14ac:dyDescent="0.25">
      <c r="A17" s="62"/>
      <c r="B17" s="63"/>
      <c r="C17" s="64"/>
      <c r="D17" s="65"/>
      <c r="E17" s="65"/>
      <c r="F17" s="65"/>
      <c r="G17" s="65"/>
      <c r="H17" s="65"/>
      <c r="I17" s="65"/>
      <c r="J17" s="65"/>
    </row>
    <row r="18" spans="1:16" s="2" customFormat="1" ht="12" customHeight="1" x14ac:dyDescent="0.25">
      <c r="A18" s="62"/>
      <c r="B18" s="63"/>
      <c r="C18" s="64"/>
      <c r="D18" s="65"/>
      <c r="E18" s="65"/>
      <c r="F18" s="65"/>
      <c r="G18" s="65"/>
      <c r="H18" s="65"/>
      <c r="I18" s="65"/>
      <c r="J18" s="65"/>
    </row>
    <row r="19" spans="1:16" s="2" customFormat="1" ht="12" customHeight="1" x14ac:dyDescent="0.25">
      <c r="A19" s="62"/>
      <c r="B19" s="63"/>
      <c r="C19" s="64"/>
      <c r="D19" s="65"/>
      <c r="E19" s="65"/>
      <c r="F19" s="65"/>
      <c r="G19" s="65"/>
      <c r="H19" s="65"/>
      <c r="I19" s="65"/>
      <c r="J19" s="65"/>
    </row>
    <row r="20" spans="1:16" s="2" customFormat="1" ht="12" customHeight="1" x14ac:dyDescent="0.25">
      <c r="A20" s="62"/>
      <c r="B20" s="63"/>
      <c r="C20" s="64"/>
      <c r="D20" s="65"/>
      <c r="E20" s="65"/>
      <c r="F20" s="65"/>
      <c r="G20" s="65"/>
      <c r="H20" s="65"/>
      <c r="I20" s="65"/>
      <c r="J20" s="65"/>
    </row>
    <row r="21" spans="1:16" s="2" customFormat="1" ht="12" customHeight="1" x14ac:dyDescent="0.25">
      <c r="A21" s="62"/>
      <c r="B21" s="63"/>
      <c r="C21" s="64"/>
      <c r="D21" s="65"/>
      <c r="E21" s="65"/>
      <c r="F21" s="65"/>
      <c r="G21" s="65"/>
      <c r="H21" s="65"/>
      <c r="I21" s="65"/>
      <c r="J21" s="65"/>
    </row>
    <row r="22" spans="1:16" s="2" customFormat="1" ht="12" customHeight="1" x14ac:dyDescent="0.25">
      <c r="A22" s="62"/>
      <c r="B22" s="63"/>
      <c r="C22" s="64"/>
      <c r="D22" s="65"/>
      <c r="E22" s="65"/>
      <c r="F22" s="65"/>
      <c r="G22" s="65"/>
      <c r="H22" s="65"/>
      <c r="I22" s="65"/>
      <c r="J22" s="65"/>
    </row>
    <row r="23" spans="1:16" s="2" customFormat="1" ht="12" customHeight="1" x14ac:dyDescent="0.25">
      <c r="A23" s="62"/>
      <c r="B23" s="63"/>
      <c r="C23" s="64"/>
      <c r="D23" s="65"/>
      <c r="E23" s="65"/>
      <c r="F23" s="65"/>
      <c r="G23" s="65"/>
      <c r="H23" s="65"/>
      <c r="I23" s="65"/>
      <c r="J23" s="65"/>
    </row>
    <row r="24" spans="1:16" s="2" customFormat="1" ht="12" customHeight="1" x14ac:dyDescent="0.25">
      <c r="A24" s="62"/>
      <c r="B24" s="63"/>
      <c r="C24" s="64"/>
      <c r="D24" s="65"/>
      <c r="E24" s="65"/>
      <c r="F24" s="65"/>
      <c r="G24" s="65"/>
      <c r="H24" s="65"/>
      <c r="I24" s="65"/>
      <c r="J24" s="65"/>
    </row>
    <row r="25" spans="1:16" s="2" customFormat="1" ht="12" customHeight="1" x14ac:dyDescent="0.25">
      <c r="A25" s="62"/>
      <c r="B25" s="63"/>
      <c r="C25" s="64"/>
      <c r="D25" s="65"/>
      <c r="E25" s="65"/>
      <c r="F25" s="65"/>
      <c r="G25" s="65"/>
      <c r="H25" s="65"/>
      <c r="I25" s="65"/>
      <c r="J25" s="65"/>
    </row>
    <row r="26" spans="1:16" s="2" customFormat="1" ht="12" customHeight="1" x14ac:dyDescent="0.25">
      <c r="A26" s="62"/>
      <c r="B26" s="63"/>
      <c r="C26" s="64"/>
      <c r="D26" s="65"/>
      <c r="E26" s="65"/>
      <c r="F26" s="65"/>
      <c r="G26" s="65"/>
      <c r="H26" s="65"/>
      <c r="I26" s="65"/>
      <c r="J26" s="65"/>
    </row>
    <row r="27" spans="1:16" s="2" customFormat="1" ht="12" customHeight="1" x14ac:dyDescent="0.25">
      <c r="A27" s="62"/>
      <c r="B27" s="63"/>
      <c r="C27" s="64"/>
      <c r="D27" s="65"/>
      <c r="E27" s="65"/>
      <c r="F27" s="65"/>
      <c r="G27" s="65"/>
      <c r="H27" s="65"/>
      <c r="I27" s="65"/>
      <c r="J27" s="65"/>
    </row>
    <row r="28" spans="1:16" s="2" customFormat="1" ht="12" customHeight="1" x14ac:dyDescent="0.25">
      <c r="A28" s="62"/>
      <c r="B28" s="63"/>
      <c r="C28" s="64"/>
      <c r="D28" s="65"/>
      <c r="E28" s="65"/>
      <c r="F28" s="65"/>
      <c r="G28" s="65"/>
      <c r="H28" s="65"/>
      <c r="I28" s="65"/>
      <c r="J28" s="65"/>
    </row>
    <row r="29" spans="1:16" s="2" customFormat="1" ht="12" customHeight="1" x14ac:dyDescent="0.25">
      <c r="A29" s="62"/>
      <c r="B29" s="63"/>
      <c r="C29" s="64"/>
      <c r="D29" s="65"/>
      <c r="E29" s="65"/>
      <c r="F29" s="65"/>
      <c r="G29" s="65"/>
      <c r="H29" s="65"/>
      <c r="I29" s="65"/>
      <c r="J29" s="65"/>
    </row>
    <row r="30" spans="1:16" s="2" customFormat="1" ht="12" customHeight="1" x14ac:dyDescent="0.2">
      <c r="A30" s="62"/>
      <c r="B30" s="63"/>
      <c r="C30" s="64"/>
      <c r="D30" s="65"/>
      <c r="E30" s="65"/>
      <c r="F30" s="65"/>
      <c r="G30" s="65"/>
      <c r="H30" s="65"/>
      <c r="I30" s="65"/>
      <c r="J30" s="65"/>
      <c r="K30" s="20"/>
      <c r="L30" s="21"/>
      <c r="M30" s="21"/>
      <c r="N30" s="21"/>
      <c r="O30" s="21"/>
      <c r="P30" s="21"/>
    </row>
    <row r="31" spans="1:16" s="2" customFormat="1" ht="12" customHeight="1" x14ac:dyDescent="0.2">
      <c r="A31" s="62"/>
      <c r="B31" s="63"/>
      <c r="C31" s="64"/>
      <c r="D31" s="65"/>
      <c r="E31" s="65"/>
      <c r="F31" s="65"/>
      <c r="G31" s="65"/>
      <c r="H31" s="65"/>
      <c r="I31" s="65"/>
      <c r="J31" s="65"/>
      <c r="K31" s="20"/>
      <c r="L31" s="21"/>
      <c r="M31" s="21"/>
      <c r="N31" s="21"/>
      <c r="O31" s="21"/>
      <c r="P31" s="21"/>
    </row>
    <row r="32" spans="1:16" s="2" customFormat="1" ht="12" customHeight="1" x14ac:dyDescent="0.2">
      <c r="A32" s="62"/>
      <c r="B32" s="63"/>
      <c r="C32" s="64"/>
      <c r="D32" s="65"/>
      <c r="E32" s="65"/>
      <c r="F32" s="65"/>
      <c r="G32" s="65"/>
      <c r="H32" s="65"/>
      <c r="I32" s="65"/>
      <c r="J32" s="65"/>
      <c r="K32" s="20"/>
      <c r="L32" s="21"/>
      <c r="M32" s="21"/>
      <c r="N32" s="21"/>
      <c r="O32" s="21"/>
      <c r="P32" s="21"/>
    </row>
    <row r="33" spans="1:16" s="2" customFormat="1" ht="12" customHeight="1" x14ac:dyDescent="0.2">
      <c r="A33" s="62"/>
      <c r="B33" s="63"/>
      <c r="C33" s="64"/>
      <c r="D33" s="65"/>
      <c r="E33" s="65"/>
      <c r="F33" s="65"/>
      <c r="G33" s="65"/>
      <c r="H33" s="65"/>
      <c r="I33" s="65"/>
      <c r="J33" s="65"/>
      <c r="K33" s="20"/>
      <c r="L33" s="21"/>
      <c r="M33" s="21"/>
      <c r="N33" s="21"/>
      <c r="O33" s="21"/>
      <c r="P33" s="21"/>
    </row>
    <row r="34" spans="1:16" s="2" customFormat="1" ht="12" customHeight="1" x14ac:dyDescent="0.2">
      <c r="A34" s="62"/>
      <c r="B34" s="63"/>
      <c r="C34" s="64"/>
      <c r="D34" s="65"/>
      <c r="E34" s="65"/>
      <c r="F34" s="65"/>
      <c r="G34" s="65"/>
      <c r="H34" s="65"/>
      <c r="I34" s="65"/>
      <c r="J34" s="65"/>
      <c r="K34" s="20"/>
      <c r="L34" s="21"/>
      <c r="M34" s="21"/>
      <c r="N34" s="21"/>
      <c r="O34" s="21"/>
      <c r="P34" s="21"/>
    </row>
    <row r="35" spans="1:16" s="2" customFormat="1" ht="12" customHeight="1" x14ac:dyDescent="0.2">
      <c r="A35" s="16"/>
      <c r="B35" s="17"/>
      <c r="C35" s="18"/>
      <c r="D35" s="18"/>
      <c r="E35" s="18"/>
      <c r="F35" s="18"/>
      <c r="G35" s="18"/>
      <c r="H35" s="18"/>
      <c r="I35" s="17"/>
      <c r="J35" s="19"/>
      <c r="K35" s="20"/>
      <c r="L35" s="21"/>
      <c r="M35" s="21"/>
      <c r="N35" s="21"/>
      <c r="O35" s="21"/>
      <c r="P35" s="21"/>
    </row>
    <row r="36" spans="1:16" s="2" customFormat="1" ht="12" customHeight="1" x14ac:dyDescent="0.2">
      <c r="A36" s="26" t="s">
        <v>49</v>
      </c>
      <c r="B36" s="17"/>
      <c r="C36" s="18"/>
      <c r="D36" s="18"/>
      <c r="E36" s="18"/>
      <c r="F36" s="18"/>
      <c r="G36" s="18"/>
      <c r="H36" s="18"/>
      <c r="I36" s="17"/>
      <c r="J36" s="19"/>
      <c r="K36" s="20"/>
      <c r="L36" s="21"/>
      <c r="M36" s="21"/>
      <c r="N36" s="21"/>
      <c r="O36" s="21"/>
      <c r="P36" s="21"/>
    </row>
    <row r="37" spans="1:16" s="2" customFormat="1" ht="25.5" customHeight="1" x14ac:dyDescent="0.2">
      <c r="A37" s="22" t="s">
        <v>7</v>
      </c>
      <c r="B37" s="23" t="s">
        <v>41</v>
      </c>
      <c r="C37" s="23" t="s">
        <v>25</v>
      </c>
      <c r="D37" s="23" t="s">
        <v>0</v>
      </c>
      <c r="E37" s="23" t="s">
        <v>13</v>
      </c>
      <c r="F37" s="23" t="s">
        <v>12</v>
      </c>
      <c r="G37" s="23" t="s">
        <v>2</v>
      </c>
      <c r="H37" s="23" t="s">
        <v>1</v>
      </c>
      <c r="I37" s="23" t="s">
        <v>4</v>
      </c>
      <c r="J37" s="23" t="s">
        <v>3</v>
      </c>
      <c r="K37" s="20"/>
      <c r="L37" s="21"/>
      <c r="M37" s="21"/>
      <c r="N37" s="21"/>
      <c r="O37" s="21"/>
      <c r="P37" s="21"/>
    </row>
    <row r="38" spans="1:16" s="2" customFormat="1" ht="12" customHeight="1" x14ac:dyDescent="0.2">
      <c r="A38" s="62"/>
      <c r="B38" s="63"/>
      <c r="C38" s="64"/>
      <c r="D38" s="65"/>
      <c r="E38" s="65"/>
      <c r="F38" s="65"/>
      <c r="G38" s="65"/>
      <c r="H38" s="65"/>
      <c r="I38" s="65"/>
      <c r="J38" s="65"/>
      <c r="K38" s="20"/>
      <c r="L38" s="21"/>
      <c r="M38" s="21"/>
      <c r="N38" s="21"/>
      <c r="O38" s="21"/>
      <c r="P38" s="21"/>
    </row>
    <row r="39" spans="1:16" s="2" customFormat="1" ht="12" customHeight="1" x14ac:dyDescent="0.2">
      <c r="A39" s="62"/>
      <c r="B39" s="63"/>
      <c r="C39" s="64"/>
      <c r="D39" s="65"/>
      <c r="E39" s="65"/>
      <c r="F39" s="65"/>
      <c r="G39" s="65"/>
      <c r="H39" s="65"/>
      <c r="I39" s="65"/>
      <c r="J39" s="65"/>
      <c r="K39" s="20"/>
      <c r="L39" s="21"/>
      <c r="M39" s="21"/>
      <c r="N39" s="21"/>
      <c r="O39" s="21"/>
      <c r="P39" s="21"/>
    </row>
    <row r="40" spans="1:16" s="2" customFormat="1" ht="12" customHeight="1" x14ac:dyDescent="0.2">
      <c r="A40" s="62"/>
      <c r="B40" s="63"/>
      <c r="C40" s="64"/>
      <c r="D40" s="65"/>
      <c r="E40" s="65"/>
      <c r="F40" s="65"/>
      <c r="G40" s="65"/>
      <c r="H40" s="65"/>
      <c r="I40" s="65"/>
      <c r="J40" s="65"/>
      <c r="K40" s="20"/>
      <c r="L40" s="21"/>
      <c r="M40" s="21"/>
      <c r="N40" s="21"/>
      <c r="O40" s="21"/>
      <c r="P40" s="21"/>
    </row>
    <row r="41" spans="1:16" s="2" customFormat="1" ht="12" customHeight="1" x14ac:dyDescent="0.2">
      <c r="A41" s="62"/>
      <c r="B41" s="63"/>
      <c r="C41" s="64"/>
      <c r="D41" s="65"/>
      <c r="E41" s="65"/>
      <c r="F41" s="65"/>
      <c r="G41" s="65"/>
      <c r="H41" s="65"/>
      <c r="I41" s="65"/>
      <c r="J41" s="65"/>
      <c r="K41" s="20"/>
      <c r="L41" s="21"/>
      <c r="M41" s="21"/>
      <c r="N41" s="21"/>
      <c r="O41" s="21"/>
      <c r="P41" s="21"/>
    </row>
    <row r="42" spans="1:16" s="2" customFormat="1" ht="12" customHeight="1" x14ac:dyDescent="0.2">
      <c r="A42" s="62"/>
      <c r="B42" s="63"/>
      <c r="C42" s="64"/>
      <c r="D42" s="65"/>
      <c r="E42" s="65"/>
      <c r="F42" s="65"/>
      <c r="G42" s="65"/>
      <c r="H42" s="65"/>
      <c r="I42" s="65"/>
      <c r="J42" s="65"/>
      <c r="K42" s="20"/>
      <c r="L42" s="21"/>
      <c r="M42" s="21"/>
      <c r="N42" s="21"/>
      <c r="O42" s="21"/>
      <c r="P42" s="21"/>
    </row>
    <row r="43" spans="1:16" s="2" customFormat="1" ht="12" customHeight="1" x14ac:dyDescent="0.2">
      <c r="A43" s="62"/>
      <c r="B43" s="63"/>
      <c r="C43" s="64"/>
      <c r="D43" s="65"/>
      <c r="E43" s="65"/>
      <c r="F43" s="65"/>
      <c r="G43" s="65"/>
      <c r="H43" s="65"/>
      <c r="I43" s="65"/>
      <c r="J43" s="65"/>
      <c r="K43" s="20"/>
      <c r="L43" s="21"/>
      <c r="M43" s="21"/>
      <c r="N43" s="21"/>
      <c r="O43" s="21"/>
      <c r="P43" s="21"/>
    </row>
    <row r="44" spans="1:16" s="2" customFormat="1" ht="12" customHeight="1" x14ac:dyDescent="0.2">
      <c r="A44" s="62"/>
      <c r="B44" s="63"/>
      <c r="C44" s="64"/>
      <c r="D44" s="65"/>
      <c r="E44" s="65"/>
      <c r="F44" s="65"/>
      <c r="G44" s="65"/>
      <c r="H44" s="65"/>
      <c r="I44" s="65"/>
      <c r="J44" s="65"/>
      <c r="K44" s="20"/>
      <c r="L44" s="21"/>
      <c r="M44" s="21"/>
      <c r="N44" s="21"/>
      <c r="O44" s="21"/>
      <c r="P44" s="21"/>
    </row>
    <row r="45" spans="1:16" s="2" customFormat="1" ht="12" customHeight="1" x14ac:dyDescent="0.2">
      <c r="A45" s="62"/>
      <c r="B45" s="63"/>
      <c r="C45" s="64"/>
      <c r="D45" s="65"/>
      <c r="E45" s="65"/>
      <c r="F45" s="65"/>
      <c r="G45" s="65"/>
      <c r="H45" s="65"/>
      <c r="I45" s="65"/>
      <c r="J45" s="65"/>
      <c r="K45" s="20"/>
      <c r="L45" s="21"/>
      <c r="M45" s="21"/>
      <c r="N45" s="21"/>
      <c r="O45" s="21"/>
      <c r="P45" s="21"/>
    </row>
    <row r="46" spans="1:16" s="2" customFormat="1" ht="12" customHeight="1" x14ac:dyDescent="0.2">
      <c r="A46" s="62"/>
      <c r="B46" s="63"/>
      <c r="C46" s="64"/>
      <c r="D46" s="65"/>
      <c r="E46" s="65"/>
      <c r="F46" s="65"/>
      <c r="G46" s="65"/>
      <c r="H46" s="65"/>
      <c r="I46" s="65"/>
      <c r="J46" s="65"/>
      <c r="K46" s="20"/>
      <c r="L46" s="21"/>
      <c r="M46" s="21"/>
      <c r="N46" s="21"/>
      <c r="O46" s="21"/>
      <c r="P46" s="21"/>
    </row>
    <row r="47" spans="1:16" s="2" customFormat="1" ht="12" customHeight="1" x14ac:dyDescent="0.2">
      <c r="A47" s="62"/>
      <c r="B47" s="63"/>
      <c r="C47" s="64"/>
      <c r="D47" s="65"/>
      <c r="E47" s="65"/>
      <c r="F47" s="65"/>
      <c r="G47" s="65"/>
      <c r="H47" s="65"/>
      <c r="I47" s="65"/>
      <c r="J47" s="65"/>
      <c r="K47" s="20"/>
      <c r="L47" s="21"/>
      <c r="M47" s="21"/>
      <c r="N47" s="21"/>
      <c r="O47" s="21"/>
      <c r="P47" s="21"/>
    </row>
    <row r="48" spans="1:16" s="2" customFormat="1" ht="12" customHeight="1" x14ac:dyDescent="0.25">
      <c r="A48" s="62"/>
      <c r="B48" s="63"/>
      <c r="C48" s="64"/>
      <c r="D48" s="65"/>
      <c r="E48" s="65"/>
      <c r="F48" s="65"/>
      <c r="G48" s="65"/>
      <c r="H48" s="65"/>
      <c r="I48" s="65"/>
      <c r="J48" s="65"/>
    </row>
    <row r="49" spans="1:10" x14ac:dyDescent="0.2">
      <c r="A49" s="62"/>
      <c r="B49" s="63"/>
      <c r="C49" s="64"/>
      <c r="D49" s="65"/>
      <c r="E49" s="65"/>
      <c r="F49" s="65"/>
      <c r="G49" s="65"/>
      <c r="H49" s="65"/>
      <c r="I49" s="65"/>
      <c r="J49" s="65"/>
    </row>
    <row r="50" spans="1:10" x14ac:dyDescent="0.2">
      <c r="A50" s="62"/>
      <c r="B50" s="63"/>
      <c r="C50" s="64"/>
      <c r="D50" s="65"/>
      <c r="E50" s="65"/>
      <c r="F50" s="65"/>
      <c r="G50" s="65"/>
      <c r="H50" s="65"/>
      <c r="I50" s="65"/>
      <c r="J50" s="65"/>
    </row>
    <row r="51" spans="1:10" x14ac:dyDescent="0.2">
      <c r="A51" s="62"/>
      <c r="B51" s="63"/>
      <c r="C51" s="64"/>
      <c r="D51" s="65"/>
      <c r="E51" s="65"/>
      <c r="F51" s="65"/>
      <c r="G51" s="65"/>
      <c r="H51" s="65"/>
      <c r="I51" s="65"/>
      <c r="J51" s="65"/>
    </row>
    <row r="52" spans="1:10" x14ac:dyDescent="0.2">
      <c r="A52" s="62"/>
      <c r="B52" s="63"/>
      <c r="C52" s="64"/>
      <c r="D52" s="65"/>
      <c r="E52" s="65"/>
      <c r="F52" s="65"/>
      <c r="G52" s="65"/>
      <c r="H52" s="65"/>
      <c r="I52" s="65"/>
      <c r="J52" s="65"/>
    </row>
    <row r="53" spans="1:10" x14ac:dyDescent="0.2">
      <c r="A53" s="62"/>
      <c r="B53" s="63"/>
      <c r="C53" s="64"/>
      <c r="D53" s="65"/>
      <c r="E53" s="65"/>
      <c r="F53" s="65"/>
      <c r="G53" s="65"/>
      <c r="H53" s="65"/>
      <c r="I53" s="65"/>
      <c r="J53" s="65"/>
    </row>
    <row r="54" spans="1:10" x14ac:dyDescent="0.2">
      <c r="A54" s="62"/>
      <c r="B54" s="63"/>
      <c r="C54" s="64"/>
      <c r="D54" s="65"/>
      <c r="E54" s="65"/>
      <c r="F54" s="65"/>
      <c r="G54" s="65"/>
      <c r="H54" s="65"/>
      <c r="I54" s="65"/>
      <c r="J54" s="65"/>
    </row>
    <row r="55" spans="1:10" x14ac:dyDescent="0.2">
      <c r="A55" s="62"/>
      <c r="B55" s="63"/>
      <c r="C55" s="64"/>
      <c r="D55" s="65"/>
      <c r="E55" s="65"/>
      <c r="F55" s="65"/>
      <c r="G55" s="65"/>
      <c r="H55" s="65"/>
      <c r="I55" s="65"/>
      <c r="J55" s="65"/>
    </row>
    <row r="56" spans="1:10" x14ac:dyDescent="0.2">
      <c r="A56" s="62"/>
      <c r="B56" s="63"/>
      <c r="C56" s="64"/>
      <c r="D56" s="65"/>
      <c r="E56" s="65"/>
      <c r="F56" s="65"/>
      <c r="G56" s="65"/>
      <c r="H56" s="65"/>
      <c r="I56" s="65"/>
      <c r="J56" s="65"/>
    </row>
    <row r="57" spans="1:10" x14ac:dyDescent="0.2">
      <c r="A57" s="62"/>
      <c r="B57" s="63"/>
      <c r="C57" s="64"/>
      <c r="D57" s="65"/>
      <c r="E57" s="65"/>
      <c r="F57" s="65"/>
      <c r="G57" s="65"/>
      <c r="H57" s="65"/>
      <c r="I57" s="65"/>
      <c r="J57" s="65"/>
    </row>
    <row r="58" spans="1:10" x14ac:dyDescent="0.2">
      <c r="A58" s="62"/>
      <c r="B58" s="63"/>
      <c r="C58" s="64"/>
      <c r="D58" s="65"/>
      <c r="E58" s="65"/>
      <c r="F58" s="65"/>
      <c r="G58" s="65"/>
      <c r="H58" s="65"/>
      <c r="I58" s="65"/>
      <c r="J58" s="65"/>
    </row>
    <row r="59" spans="1:10" x14ac:dyDescent="0.2">
      <c r="A59" s="59"/>
      <c r="B59" s="52"/>
      <c r="C59" s="53"/>
      <c r="D59" s="18"/>
      <c r="E59" s="18"/>
      <c r="F59" s="18"/>
      <c r="G59" s="21"/>
      <c r="H59" s="21"/>
      <c r="I59" s="21"/>
      <c r="J59" s="21"/>
    </row>
    <row r="60" spans="1:10" ht="15.75" x14ac:dyDescent="0.2">
      <c r="A60" s="26" t="s">
        <v>50</v>
      </c>
      <c r="B60" s="25"/>
      <c r="C60" s="25"/>
      <c r="D60" s="25"/>
      <c r="E60" s="25"/>
      <c r="F60" s="25"/>
      <c r="G60" s="25"/>
      <c r="H60" s="25"/>
      <c r="I60" s="25"/>
      <c r="J60" s="25"/>
    </row>
    <row r="61" spans="1:10" x14ac:dyDescent="0.2">
      <c r="A61" s="22" t="s">
        <v>7</v>
      </c>
      <c r="B61" s="23" t="s">
        <v>42</v>
      </c>
      <c r="C61" s="23" t="s">
        <v>25</v>
      </c>
      <c r="D61" s="23" t="s">
        <v>0</v>
      </c>
      <c r="E61" s="23" t="s">
        <v>13</v>
      </c>
      <c r="F61" s="23" t="s">
        <v>12</v>
      </c>
      <c r="G61" s="23" t="s">
        <v>2</v>
      </c>
      <c r="H61" s="23" t="s">
        <v>1</v>
      </c>
      <c r="I61" s="23" t="s">
        <v>4</v>
      </c>
      <c r="J61" s="23" t="s">
        <v>3</v>
      </c>
    </row>
    <row r="62" spans="1:10" x14ac:dyDescent="0.2">
      <c r="A62" s="62"/>
      <c r="B62" s="63"/>
      <c r="C62" s="64"/>
      <c r="D62" s="65"/>
      <c r="E62" s="65"/>
      <c r="F62" s="65"/>
      <c r="G62" s="65"/>
      <c r="H62" s="65"/>
      <c r="I62" s="65"/>
      <c r="J62" s="65"/>
    </row>
    <row r="63" spans="1:10" x14ac:dyDescent="0.2">
      <c r="A63" s="62"/>
      <c r="B63" s="63"/>
      <c r="C63" s="64"/>
      <c r="D63" s="65"/>
      <c r="E63" s="65"/>
      <c r="F63" s="65"/>
      <c r="G63" s="65"/>
      <c r="H63" s="65"/>
      <c r="I63" s="65"/>
      <c r="J63" s="65"/>
    </row>
    <row r="64" spans="1:10" x14ac:dyDescent="0.2">
      <c r="A64" s="62"/>
      <c r="B64" s="63"/>
      <c r="C64" s="64"/>
      <c r="D64" s="65"/>
      <c r="E64" s="65"/>
      <c r="F64" s="65"/>
      <c r="G64" s="65"/>
      <c r="H64" s="65"/>
      <c r="I64" s="65"/>
      <c r="J64" s="65"/>
    </row>
    <row r="65" spans="1:10" x14ac:dyDescent="0.2">
      <c r="A65" s="62"/>
      <c r="B65" s="63"/>
      <c r="C65" s="64"/>
      <c r="D65" s="65"/>
      <c r="E65" s="65"/>
      <c r="F65" s="65"/>
      <c r="G65" s="65"/>
      <c r="H65" s="65"/>
      <c r="I65" s="65"/>
      <c r="J65" s="65"/>
    </row>
    <row r="66" spans="1:10" x14ac:dyDescent="0.2">
      <c r="A66" s="62"/>
      <c r="B66" s="63"/>
      <c r="C66" s="64"/>
      <c r="D66" s="65"/>
      <c r="E66" s="65"/>
      <c r="F66" s="65"/>
      <c r="G66" s="65"/>
      <c r="H66" s="65"/>
      <c r="I66" s="65"/>
      <c r="J66" s="65"/>
    </row>
    <row r="67" spans="1:10" x14ac:dyDescent="0.2">
      <c r="A67" s="62"/>
      <c r="B67" s="63"/>
      <c r="C67" s="64"/>
      <c r="D67" s="65"/>
      <c r="E67" s="65"/>
      <c r="F67" s="65"/>
      <c r="G67" s="65"/>
      <c r="H67" s="65"/>
      <c r="I67" s="65"/>
      <c r="J67" s="65"/>
    </row>
    <row r="68" spans="1:10" x14ac:dyDescent="0.2">
      <c r="A68" s="62"/>
      <c r="B68" s="63"/>
      <c r="C68" s="64"/>
      <c r="D68" s="65"/>
      <c r="E68" s="65"/>
      <c r="F68" s="65"/>
      <c r="G68" s="65"/>
      <c r="H68" s="65"/>
      <c r="I68" s="65"/>
      <c r="J68" s="65"/>
    </row>
    <row r="69" spans="1:10" x14ac:dyDescent="0.2">
      <c r="A69" s="62"/>
      <c r="B69" s="63"/>
      <c r="C69" s="64"/>
      <c r="D69" s="65"/>
      <c r="E69" s="65"/>
      <c r="F69" s="65"/>
      <c r="G69" s="65"/>
      <c r="H69" s="65"/>
      <c r="I69" s="65"/>
      <c r="J69" s="65"/>
    </row>
    <row r="70" spans="1:10" x14ac:dyDescent="0.2">
      <c r="A70" s="62"/>
      <c r="B70" s="63"/>
      <c r="C70" s="64"/>
      <c r="D70" s="65"/>
      <c r="E70" s="65"/>
      <c r="F70" s="65"/>
      <c r="G70" s="65"/>
      <c r="H70" s="65"/>
      <c r="I70" s="65"/>
      <c r="J70" s="65"/>
    </row>
    <row r="71" spans="1:10" x14ac:dyDescent="0.2">
      <c r="A71" s="62"/>
      <c r="B71" s="63"/>
      <c r="C71" s="64"/>
      <c r="D71" s="65"/>
      <c r="E71" s="65"/>
      <c r="F71" s="65"/>
      <c r="G71" s="65"/>
      <c r="H71" s="65"/>
      <c r="I71" s="65"/>
      <c r="J71" s="65"/>
    </row>
    <row r="72" spans="1:10" x14ac:dyDescent="0.2">
      <c r="A72" s="62"/>
      <c r="B72" s="63"/>
      <c r="C72" s="64"/>
      <c r="D72" s="65"/>
      <c r="E72" s="65"/>
      <c r="F72" s="65"/>
      <c r="G72" s="65"/>
      <c r="H72" s="65"/>
      <c r="I72" s="65"/>
      <c r="J72" s="65"/>
    </row>
    <row r="73" spans="1:10" x14ac:dyDescent="0.2">
      <c r="A73" s="62"/>
      <c r="B73" s="63"/>
      <c r="C73" s="64"/>
      <c r="D73" s="65"/>
      <c r="E73" s="65"/>
      <c r="F73" s="65"/>
      <c r="G73" s="65"/>
      <c r="H73" s="65"/>
      <c r="I73" s="65"/>
      <c r="J73" s="65"/>
    </row>
    <row r="74" spans="1:10" x14ac:dyDescent="0.2">
      <c r="A74" s="62"/>
      <c r="B74" s="63"/>
      <c r="C74" s="64"/>
      <c r="D74" s="65"/>
      <c r="E74" s="65"/>
      <c r="F74" s="65"/>
      <c r="G74" s="65"/>
      <c r="H74" s="65"/>
      <c r="I74" s="65"/>
      <c r="J74" s="65"/>
    </row>
    <row r="75" spans="1:10" x14ac:dyDescent="0.2">
      <c r="A75" s="62"/>
      <c r="B75" s="63"/>
      <c r="C75" s="64"/>
      <c r="D75" s="65"/>
      <c r="E75" s="65"/>
      <c r="F75" s="65"/>
      <c r="G75" s="65"/>
      <c r="H75" s="65"/>
      <c r="I75" s="65"/>
      <c r="J75" s="65"/>
    </row>
    <row r="76" spans="1:10" x14ac:dyDescent="0.2">
      <c r="A76" s="62"/>
      <c r="B76" s="63"/>
      <c r="C76" s="64"/>
      <c r="D76" s="65"/>
      <c r="E76" s="65"/>
      <c r="F76" s="65"/>
      <c r="G76" s="65"/>
      <c r="H76" s="65"/>
      <c r="I76" s="65"/>
      <c r="J76" s="65"/>
    </row>
    <row r="77" spans="1:10" x14ac:dyDescent="0.2">
      <c r="A77" s="62"/>
      <c r="B77" s="63"/>
      <c r="C77" s="64"/>
      <c r="D77" s="65"/>
      <c r="E77" s="65"/>
      <c r="F77" s="65"/>
      <c r="G77" s="65"/>
      <c r="H77" s="65"/>
      <c r="I77" s="65"/>
      <c r="J77" s="65"/>
    </row>
    <row r="78" spans="1:10" x14ac:dyDescent="0.2">
      <c r="A78" s="62"/>
      <c r="B78" s="63"/>
      <c r="C78" s="64"/>
      <c r="D78" s="65"/>
      <c r="E78" s="65"/>
      <c r="F78" s="65"/>
      <c r="G78" s="65"/>
      <c r="H78" s="65"/>
      <c r="I78" s="65"/>
      <c r="J78" s="65"/>
    </row>
    <row r="79" spans="1:10" x14ac:dyDescent="0.2">
      <c r="A79" s="62"/>
      <c r="B79" s="63"/>
      <c r="C79" s="64"/>
      <c r="D79" s="65"/>
      <c r="E79" s="65"/>
      <c r="F79" s="65"/>
      <c r="G79" s="65"/>
      <c r="H79" s="65"/>
      <c r="I79" s="65"/>
      <c r="J79" s="65"/>
    </row>
    <row r="80" spans="1:10" x14ac:dyDescent="0.2">
      <c r="A80" s="62"/>
      <c r="B80" s="63"/>
      <c r="C80" s="64"/>
      <c r="D80" s="65"/>
      <c r="E80" s="65"/>
      <c r="F80" s="65"/>
      <c r="G80" s="65"/>
      <c r="H80" s="65"/>
      <c r="I80" s="65"/>
      <c r="J80" s="65"/>
    </row>
    <row r="81" spans="1:10" x14ac:dyDescent="0.2">
      <c r="A81" s="62"/>
      <c r="B81" s="63"/>
      <c r="C81" s="64"/>
      <c r="D81" s="65"/>
      <c r="E81" s="65"/>
      <c r="F81" s="65"/>
      <c r="G81" s="65"/>
      <c r="H81" s="65"/>
      <c r="I81" s="65"/>
      <c r="J81" s="65"/>
    </row>
    <row r="82" spans="1:10" x14ac:dyDescent="0.2">
      <c r="A82" s="62"/>
      <c r="B82" s="63"/>
      <c r="C82" s="64"/>
      <c r="D82" s="65"/>
      <c r="E82" s="65"/>
      <c r="F82" s="65"/>
      <c r="G82" s="65"/>
      <c r="H82" s="65"/>
      <c r="I82" s="65"/>
      <c r="J82" s="65"/>
    </row>
    <row r="83" spans="1:10" ht="15" x14ac:dyDescent="0.2">
      <c r="A83" s="16"/>
      <c r="B83" s="52"/>
      <c r="C83" s="53"/>
      <c r="D83" s="18"/>
      <c r="E83" s="18"/>
      <c r="F83" s="18"/>
      <c r="G83" s="18"/>
      <c r="H83" s="18"/>
      <c r="I83" s="17"/>
      <c r="J83" s="19"/>
    </row>
    <row r="84" spans="1:10" ht="15" x14ac:dyDescent="0.2">
      <c r="A84" s="26" t="s">
        <v>51</v>
      </c>
      <c r="B84" s="17"/>
      <c r="C84" s="18"/>
      <c r="D84" s="18"/>
      <c r="E84" s="18"/>
      <c r="F84" s="18"/>
      <c r="G84" s="18"/>
      <c r="H84" s="18"/>
      <c r="I84" s="17"/>
      <c r="J84" s="19"/>
    </row>
    <row r="85" spans="1:10" x14ac:dyDescent="0.2">
      <c r="A85" s="60" t="s">
        <v>7</v>
      </c>
      <c r="B85" s="61" t="s">
        <v>42</v>
      </c>
      <c r="C85" s="61" t="s">
        <v>25</v>
      </c>
      <c r="D85" s="61" t="s">
        <v>0</v>
      </c>
      <c r="E85" s="61" t="s">
        <v>13</v>
      </c>
      <c r="F85" s="61" t="s">
        <v>12</v>
      </c>
      <c r="G85" s="61" t="s">
        <v>2</v>
      </c>
      <c r="H85" s="61" t="s">
        <v>1</v>
      </c>
      <c r="I85" s="61" t="s">
        <v>4</v>
      </c>
      <c r="J85" s="61" t="s">
        <v>3</v>
      </c>
    </row>
    <row r="86" spans="1:10" x14ac:dyDescent="0.2">
      <c r="A86" s="62"/>
      <c r="B86" s="63"/>
      <c r="C86" s="64"/>
      <c r="D86" s="65"/>
      <c r="E86" s="65"/>
      <c r="F86" s="65"/>
      <c r="G86" s="65"/>
      <c r="H86" s="65"/>
      <c r="I86" s="65"/>
      <c r="J86" s="65"/>
    </row>
    <row r="87" spans="1:10" x14ac:dyDescent="0.2">
      <c r="A87" s="62"/>
      <c r="B87" s="63"/>
      <c r="C87" s="64"/>
      <c r="D87" s="65"/>
      <c r="E87" s="65"/>
      <c r="F87" s="65"/>
      <c r="G87" s="65"/>
      <c r="H87" s="65"/>
      <c r="I87" s="65"/>
      <c r="J87" s="65"/>
    </row>
    <row r="88" spans="1:10" x14ac:dyDescent="0.2">
      <c r="A88" s="62"/>
      <c r="B88" s="63"/>
      <c r="C88" s="64"/>
      <c r="D88" s="65"/>
      <c r="E88" s="65"/>
      <c r="F88" s="65"/>
      <c r="G88" s="65"/>
      <c r="H88" s="65"/>
      <c r="I88" s="65"/>
      <c r="J88" s="65"/>
    </row>
    <row r="89" spans="1:10" x14ac:dyDescent="0.2">
      <c r="A89" s="62"/>
      <c r="B89" s="63"/>
      <c r="C89" s="64"/>
      <c r="D89" s="65"/>
      <c r="E89" s="65"/>
      <c r="F89" s="65"/>
      <c r="G89" s="65"/>
      <c r="H89" s="65"/>
      <c r="I89" s="65"/>
      <c r="J89" s="65"/>
    </row>
    <row r="90" spans="1:10" x14ac:dyDescent="0.2">
      <c r="A90" s="62"/>
      <c r="B90" s="63"/>
      <c r="C90" s="64"/>
      <c r="D90" s="65"/>
      <c r="E90" s="65"/>
      <c r="F90" s="65"/>
      <c r="G90" s="65"/>
      <c r="H90" s="65"/>
      <c r="I90" s="65"/>
      <c r="J90" s="65"/>
    </row>
    <row r="91" spans="1:10" x14ac:dyDescent="0.2">
      <c r="A91" s="62"/>
      <c r="B91" s="63"/>
      <c r="C91" s="64"/>
      <c r="D91" s="65"/>
      <c r="E91" s="65"/>
      <c r="F91" s="65"/>
      <c r="G91" s="65"/>
      <c r="H91" s="65"/>
      <c r="I91" s="65"/>
      <c r="J91" s="65"/>
    </row>
    <row r="92" spans="1:10" x14ac:dyDescent="0.2">
      <c r="A92" s="62"/>
      <c r="B92" s="63"/>
      <c r="C92" s="64"/>
      <c r="D92" s="65"/>
      <c r="E92" s="65"/>
      <c r="F92" s="65"/>
      <c r="G92" s="65"/>
      <c r="H92" s="65"/>
      <c r="I92" s="65"/>
      <c r="J92" s="65"/>
    </row>
    <row r="93" spans="1:10" x14ac:dyDescent="0.2">
      <c r="A93" s="62"/>
      <c r="B93" s="63"/>
      <c r="C93" s="64"/>
      <c r="D93" s="65"/>
      <c r="E93" s="65"/>
      <c r="F93" s="65"/>
      <c r="G93" s="65"/>
      <c r="H93" s="65"/>
      <c r="I93" s="65"/>
      <c r="J93" s="65"/>
    </row>
    <row r="94" spans="1:10" x14ac:dyDescent="0.2">
      <c r="A94" s="62"/>
      <c r="B94" s="63"/>
      <c r="C94" s="64"/>
      <c r="D94" s="65"/>
      <c r="E94" s="65"/>
      <c r="F94" s="65"/>
      <c r="G94" s="65"/>
      <c r="H94" s="65"/>
      <c r="I94" s="65"/>
      <c r="J94" s="65"/>
    </row>
    <row r="95" spans="1:10" x14ac:dyDescent="0.2">
      <c r="A95" s="62"/>
      <c r="B95" s="63"/>
      <c r="C95" s="64"/>
      <c r="D95" s="65"/>
      <c r="E95" s="65"/>
      <c r="F95" s="65"/>
      <c r="G95" s="65"/>
      <c r="H95" s="65"/>
      <c r="I95" s="65"/>
      <c r="J95" s="65"/>
    </row>
    <row r="96" spans="1:10" x14ac:dyDescent="0.2">
      <c r="A96" s="62"/>
      <c r="B96" s="63"/>
      <c r="C96" s="64"/>
      <c r="D96" s="65"/>
      <c r="E96" s="65"/>
      <c r="F96" s="65"/>
      <c r="G96" s="65"/>
      <c r="H96" s="65"/>
      <c r="I96" s="65"/>
      <c r="J96" s="65"/>
    </row>
    <row r="97" spans="1:10" x14ac:dyDescent="0.2">
      <c r="A97" s="62"/>
      <c r="B97" s="63"/>
      <c r="C97" s="64"/>
      <c r="D97" s="65"/>
      <c r="E97" s="65"/>
      <c r="F97" s="65"/>
      <c r="G97" s="65"/>
      <c r="H97" s="65"/>
      <c r="I97" s="65"/>
      <c r="J97" s="65"/>
    </row>
    <row r="98" spans="1:10" x14ac:dyDescent="0.2">
      <c r="A98" s="62"/>
      <c r="B98" s="63"/>
      <c r="C98" s="64"/>
      <c r="D98" s="65"/>
      <c r="E98" s="65"/>
      <c r="F98" s="65"/>
      <c r="G98" s="65"/>
      <c r="H98" s="65"/>
      <c r="I98" s="65"/>
      <c r="J98" s="65"/>
    </row>
    <row r="99" spans="1:10" x14ac:dyDescent="0.2">
      <c r="A99" s="62"/>
      <c r="B99" s="63"/>
      <c r="C99" s="64"/>
      <c r="D99" s="65"/>
      <c r="E99" s="65"/>
      <c r="F99" s="65"/>
      <c r="G99" s="65"/>
      <c r="H99" s="65"/>
      <c r="I99" s="65"/>
      <c r="J99" s="65"/>
    </row>
    <row r="100" spans="1:10" x14ac:dyDescent="0.2">
      <c r="A100" s="62"/>
      <c r="B100" s="63"/>
      <c r="C100" s="64"/>
      <c r="D100" s="65"/>
      <c r="E100" s="65"/>
      <c r="F100" s="65"/>
      <c r="G100" s="65"/>
      <c r="H100" s="65"/>
      <c r="I100" s="65"/>
      <c r="J100" s="65"/>
    </row>
    <row r="101" spans="1:10" x14ac:dyDescent="0.2">
      <c r="A101" s="62"/>
      <c r="B101" s="63"/>
      <c r="C101" s="64"/>
      <c r="D101" s="65"/>
      <c r="E101" s="65"/>
      <c r="F101" s="65"/>
      <c r="G101" s="65"/>
      <c r="H101" s="65"/>
      <c r="I101" s="65"/>
      <c r="J101" s="65"/>
    </row>
    <row r="102" spans="1:10" x14ac:dyDescent="0.2">
      <c r="A102" s="62"/>
      <c r="B102" s="63"/>
      <c r="C102" s="64"/>
      <c r="D102" s="65"/>
      <c r="E102" s="65"/>
      <c r="F102" s="65"/>
      <c r="G102" s="65"/>
      <c r="H102" s="65"/>
      <c r="I102" s="65"/>
      <c r="J102" s="65"/>
    </row>
    <row r="103" spans="1:10" x14ac:dyDescent="0.2">
      <c r="A103" s="62"/>
      <c r="B103" s="63"/>
      <c r="C103" s="64"/>
      <c r="D103" s="65"/>
      <c r="E103" s="65"/>
      <c r="F103" s="65"/>
      <c r="G103" s="65"/>
      <c r="H103" s="65"/>
      <c r="I103" s="65"/>
      <c r="J103" s="65"/>
    </row>
    <row r="104" spans="1:10" x14ac:dyDescent="0.2">
      <c r="A104" s="62"/>
      <c r="B104" s="63"/>
      <c r="C104" s="64"/>
      <c r="D104" s="65"/>
      <c r="E104" s="65"/>
      <c r="F104" s="65"/>
      <c r="G104" s="65"/>
      <c r="H104" s="65"/>
      <c r="I104" s="65"/>
      <c r="J104" s="65"/>
    </row>
    <row r="105" spans="1:10" x14ac:dyDescent="0.2">
      <c r="A105" s="62"/>
      <c r="B105" s="63"/>
      <c r="C105" s="64"/>
      <c r="D105" s="65"/>
      <c r="E105" s="65"/>
      <c r="F105" s="65"/>
      <c r="G105" s="65"/>
      <c r="H105" s="65"/>
      <c r="I105" s="65"/>
      <c r="J105" s="65"/>
    </row>
    <row r="106" spans="1:10" x14ac:dyDescent="0.2">
      <c r="A106" s="62"/>
      <c r="B106" s="63"/>
      <c r="C106" s="64"/>
      <c r="D106" s="65"/>
      <c r="E106" s="65"/>
      <c r="F106" s="65"/>
      <c r="G106" s="65"/>
      <c r="H106" s="65"/>
      <c r="I106" s="65"/>
      <c r="J106" s="65"/>
    </row>
    <row r="107" spans="1:10" x14ac:dyDescent="0.2">
      <c r="A107" s="59"/>
      <c r="B107" s="52"/>
      <c r="C107" s="66"/>
      <c r="D107" s="21"/>
      <c r="E107" s="21"/>
      <c r="F107" s="21"/>
      <c r="G107" s="21"/>
      <c r="H107" s="21"/>
      <c r="I107" s="21"/>
      <c r="J107" s="21"/>
    </row>
    <row r="108" spans="1:10" ht="15.75" x14ac:dyDescent="0.25">
      <c r="A108" s="5" t="s">
        <v>17</v>
      </c>
      <c r="B108" s="5"/>
      <c r="C108" s="5"/>
      <c r="D108" s="5"/>
      <c r="E108" s="5"/>
      <c r="F108" s="5"/>
      <c r="G108" s="6"/>
      <c r="H108" s="6"/>
      <c r="I108" s="6"/>
      <c r="J108" s="6"/>
    </row>
    <row r="109" spans="1:10" ht="15.75" x14ac:dyDescent="0.25">
      <c r="C109" s="12" t="s">
        <v>5</v>
      </c>
      <c r="D109" s="28" t="s">
        <v>26</v>
      </c>
      <c r="E109" s="5"/>
      <c r="F109" s="5"/>
      <c r="J109" s="6"/>
    </row>
    <row r="110" spans="1:10" ht="15.75" x14ac:dyDescent="0.25">
      <c r="C110" s="12" t="s">
        <v>5</v>
      </c>
      <c r="D110" s="28" t="s">
        <v>41</v>
      </c>
      <c r="E110" s="5"/>
      <c r="F110" s="5"/>
      <c r="J110" s="6"/>
    </row>
    <row r="111" spans="1:10" ht="15.75" x14ac:dyDescent="0.25">
      <c r="C111" s="12" t="s">
        <v>5</v>
      </c>
      <c r="D111" s="28" t="s">
        <v>42</v>
      </c>
      <c r="I111" s="11"/>
      <c r="J111" s="6"/>
    </row>
    <row r="112" spans="1:10" ht="15.75" x14ac:dyDescent="0.25">
      <c r="A112" s="3"/>
      <c r="B112" s="3"/>
      <c r="C112" s="12" t="s">
        <v>5</v>
      </c>
      <c r="D112" s="5" t="s">
        <v>14</v>
      </c>
      <c r="E112" s="5"/>
      <c r="F112" s="5"/>
      <c r="G112" s="24" t="s">
        <v>5</v>
      </c>
      <c r="H112" s="51" t="s">
        <v>19</v>
      </c>
      <c r="I112" s="6"/>
    </row>
    <row r="113" spans="1:10" ht="15.75" x14ac:dyDescent="0.25">
      <c r="A113" s="3"/>
      <c r="B113" s="3"/>
      <c r="C113" s="12" t="s">
        <v>5</v>
      </c>
      <c r="D113" s="5" t="s">
        <v>15</v>
      </c>
      <c r="E113" s="5"/>
      <c r="F113" s="5"/>
      <c r="G113" s="24" t="s">
        <v>5</v>
      </c>
      <c r="H113" s="51" t="s">
        <v>20</v>
      </c>
      <c r="I113" s="11"/>
    </row>
    <row r="114" spans="1:10" ht="15.75" x14ac:dyDescent="0.25">
      <c r="A114" s="16"/>
      <c r="B114" s="17"/>
      <c r="C114" s="12" t="s">
        <v>5</v>
      </c>
      <c r="D114" s="13" t="s">
        <v>9</v>
      </c>
      <c r="E114" s="5"/>
      <c r="G114" s="14" t="s">
        <v>5</v>
      </c>
      <c r="H114" s="51" t="s">
        <v>23</v>
      </c>
      <c r="I114" s="15"/>
      <c r="J114" s="21"/>
    </row>
    <row r="115" spans="1:10" ht="15.75" x14ac:dyDescent="0.25">
      <c r="A115" s="16"/>
      <c r="B115" s="17"/>
      <c r="C115" s="12" t="s">
        <v>5</v>
      </c>
      <c r="D115" s="13" t="s">
        <v>10</v>
      </c>
      <c r="E115" s="5"/>
      <c r="G115" s="14" t="s">
        <v>5</v>
      </c>
      <c r="H115" s="51" t="s">
        <v>24</v>
      </c>
      <c r="I115" s="15"/>
      <c r="J115" s="21"/>
    </row>
    <row r="116" spans="1:10" ht="15.75" x14ac:dyDescent="0.2">
      <c r="A116" s="16"/>
      <c r="B116" s="17"/>
      <c r="C116" s="7" t="s">
        <v>5</v>
      </c>
      <c r="D116" s="8" t="s">
        <v>8</v>
      </c>
      <c r="E116" s="9"/>
      <c r="G116" s="10" t="s">
        <v>5</v>
      </c>
      <c r="H116" s="51" t="s">
        <v>21</v>
      </c>
      <c r="I116" s="15"/>
      <c r="J116" s="21"/>
    </row>
    <row r="117" spans="1:10" ht="15.75" x14ac:dyDescent="0.25">
      <c r="A117" s="16"/>
      <c r="B117" s="17"/>
      <c r="C117" s="12" t="s">
        <v>5</v>
      </c>
      <c r="D117" s="13" t="s">
        <v>27</v>
      </c>
      <c r="E117" s="5"/>
      <c r="G117" s="14" t="s">
        <v>5</v>
      </c>
      <c r="H117" s="51" t="s">
        <v>22</v>
      </c>
      <c r="I117" s="15"/>
      <c r="J117" s="21"/>
    </row>
    <row r="118" spans="1:10" ht="15.75" x14ac:dyDescent="0.25">
      <c r="A118" s="27" t="s">
        <v>16</v>
      </c>
    </row>
    <row r="179" spans="1:10" ht="15.75" customHeight="1" x14ac:dyDescent="0.25">
      <c r="A179" s="45" t="s">
        <v>18</v>
      </c>
      <c r="B179" s="46"/>
      <c r="C179" s="47"/>
      <c r="D179" s="48"/>
      <c r="E179" s="48"/>
      <c r="F179" s="48"/>
      <c r="G179" s="48"/>
      <c r="H179" s="40"/>
      <c r="I179" s="29"/>
      <c r="J179" s="49"/>
    </row>
    <row r="180" spans="1:10" ht="15.75" x14ac:dyDescent="0.25">
      <c r="A180" s="32"/>
      <c r="B180" s="33"/>
      <c r="C180" s="5"/>
      <c r="D180" s="5"/>
      <c r="E180" s="5"/>
      <c r="F180" s="5"/>
      <c r="G180" s="5"/>
      <c r="H180" s="5"/>
      <c r="J180" s="31"/>
    </row>
    <row r="181" spans="1:10" ht="15.75" x14ac:dyDescent="0.25">
      <c r="A181" s="34" t="s">
        <v>11</v>
      </c>
      <c r="B181" s="35" t="s">
        <v>46</v>
      </c>
      <c r="C181" s="5"/>
      <c r="D181" s="5"/>
      <c r="E181" s="5"/>
      <c r="F181" s="5"/>
      <c r="G181" s="5"/>
      <c r="H181" s="5"/>
      <c r="J181" s="31"/>
    </row>
    <row r="182" spans="1:10" ht="15.75" x14ac:dyDescent="0.25">
      <c r="A182" s="34" t="s">
        <v>11</v>
      </c>
      <c r="B182" s="5" t="s">
        <v>34</v>
      </c>
      <c r="C182" s="5"/>
      <c r="D182" s="5"/>
      <c r="E182" s="5"/>
      <c r="F182" s="5"/>
      <c r="G182" s="5"/>
      <c r="H182" s="5"/>
      <c r="J182" s="31"/>
    </row>
    <row r="183" spans="1:10" ht="15.75" x14ac:dyDescent="0.25">
      <c r="A183" s="34" t="s">
        <v>11</v>
      </c>
      <c r="B183" s="5" t="s">
        <v>28</v>
      </c>
      <c r="C183" s="5"/>
      <c r="D183" s="5"/>
      <c r="E183" s="5"/>
      <c r="F183" s="5"/>
      <c r="G183" s="5"/>
      <c r="H183" s="5"/>
      <c r="J183" s="31"/>
    </row>
    <row r="184" spans="1:10" ht="15.75" x14ac:dyDescent="0.25">
      <c r="A184" s="34" t="s">
        <v>11</v>
      </c>
      <c r="B184" s="5" t="s">
        <v>29</v>
      </c>
      <c r="C184" s="5"/>
      <c r="D184" s="5"/>
      <c r="E184" s="5"/>
      <c r="F184" s="5"/>
      <c r="G184" s="5"/>
      <c r="H184" s="5"/>
      <c r="J184" s="31"/>
    </row>
    <row r="185" spans="1:10" ht="15.75" x14ac:dyDescent="0.25">
      <c r="A185" s="34" t="s">
        <v>11</v>
      </c>
      <c r="B185" s="5" t="s">
        <v>30</v>
      </c>
      <c r="C185" s="5"/>
      <c r="D185" s="5"/>
      <c r="E185" s="5"/>
      <c r="F185" s="5"/>
      <c r="G185" s="5"/>
      <c r="H185" s="5"/>
      <c r="J185" s="31"/>
    </row>
    <row r="186" spans="1:10" ht="15.75" x14ac:dyDescent="0.25">
      <c r="A186" s="34" t="s">
        <v>11</v>
      </c>
      <c r="B186" s="5" t="s">
        <v>31</v>
      </c>
      <c r="C186" s="5"/>
      <c r="D186" s="5"/>
      <c r="E186" s="5"/>
      <c r="F186" s="5"/>
      <c r="G186" s="5"/>
      <c r="H186" s="5"/>
      <c r="J186" s="31"/>
    </row>
    <row r="187" spans="1:10" ht="15.75" x14ac:dyDescent="0.25">
      <c r="A187" s="34" t="s">
        <v>11</v>
      </c>
      <c r="B187" s="5" t="s">
        <v>32</v>
      </c>
      <c r="C187" s="5"/>
      <c r="D187" s="5"/>
      <c r="E187" s="5"/>
      <c r="F187" s="5"/>
      <c r="G187" s="5"/>
      <c r="H187" s="5"/>
      <c r="I187" s="6"/>
      <c r="J187" s="31"/>
    </row>
    <row r="188" spans="1:10" ht="15.75" customHeight="1" x14ac:dyDescent="0.25">
      <c r="A188" s="34" t="s">
        <v>11</v>
      </c>
      <c r="B188" s="5" t="s">
        <v>33</v>
      </c>
      <c r="C188" s="5"/>
      <c r="D188" s="5"/>
      <c r="E188" s="5"/>
      <c r="F188" s="5"/>
      <c r="G188" s="5"/>
      <c r="H188" s="5"/>
      <c r="I188" s="6"/>
      <c r="J188" s="31"/>
    </row>
    <row r="189" spans="1:10" ht="15.75" x14ac:dyDescent="0.25">
      <c r="A189" s="36"/>
      <c r="B189" s="37"/>
      <c r="C189" s="37"/>
      <c r="D189" s="37"/>
      <c r="E189" s="37"/>
      <c r="F189" s="37"/>
      <c r="G189" s="37"/>
      <c r="H189" s="37"/>
      <c r="I189" s="38"/>
      <c r="J189" s="39"/>
    </row>
    <row r="190" spans="1:10" ht="15.75" x14ac:dyDescent="0.25">
      <c r="B190" s="5"/>
      <c r="C190" s="5"/>
      <c r="D190" s="5"/>
      <c r="E190" s="5"/>
      <c r="F190" s="5"/>
      <c r="G190" s="5"/>
      <c r="H190" s="5"/>
    </row>
    <row r="191" spans="1:10" ht="15.75" x14ac:dyDescent="0.25">
      <c r="A191" s="50" t="s">
        <v>53</v>
      </c>
      <c r="B191" s="40"/>
      <c r="C191" s="40"/>
      <c r="D191" s="40"/>
      <c r="E191" s="40"/>
      <c r="F191" s="40"/>
      <c r="G191" s="40"/>
      <c r="H191" s="40"/>
      <c r="I191" s="29"/>
      <c r="J191" s="30"/>
    </row>
    <row r="192" spans="1:10" ht="15.75" customHeight="1" x14ac:dyDescent="0.2">
      <c r="A192" s="69"/>
      <c r="B192" s="70"/>
      <c r="C192" s="70"/>
      <c r="D192" s="70"/>
      <c r="E192" s="70"/>
      <c r="F192" s="70"/>
      <c r="G192" s="70"/>
      <c r="H192" s="70"/>
      <c r="I192" s="70"/>
      <c r="J192" s="71"/>
    </row>
    <row r="193" spans="1:10" ht="15.75" customHeight="1" x14ac:dyDescent="0.2">
      <c r="A193" s="69"/>
      <c r="B193" s="70"/>
      <c r="C193" s="70"/>
      <c r="D193" s="70"/>
      <c r="E193" s="70"/>
      <c r="F193" s="70"/>
      <c r="G193" s="70"/>
      <c r="H193" s="70"/>
      <c r="I193" s="70"/>
      <c r="J193" s="71"/>
    </row>
    <row r="194" spans="1:10" ht="15.75" customHeight="1" x14ac:dyDescent="0.2">
      <c r="A194" s="69"/>
      <c r="B194" s="70"/>
      <c r="C194" s="70"/>
      <c r="D194" s="70"/>
      <c r="E194" s="70"/>
      <c r="F194" s="70"/>
      <c r="G194" s="70"/>
      <c r="H194" s="70"/>
      <c r="I194" s="70"/>
      <c r="J194" s="71"/>
    </row>
    <row r="195" spans="1:10" ht="15.75" customHeight="1" x14ac:dyDescent="0.2">
      <c r="A195" s="69"/>
      <c r="B195" s="70"/>
      <c r="C195" s="70"/>
      <c r="D195" s="70"/>
      <c r="E195" s="70"/>
      <c r="F195" s="70"/>
      <c r="G195" s="70"/>
      <c r="H195" s="70"/>
      <c r="I195" s="70"/>
      <c r="J195" s="71"/>
    </row>
    <row r="196" spans="1:10" ht="15.75" customHeight="1" x14ac:dyDescent="0.2">
      <c r="A196" s="69"/>
      <c r="B196" s="70"/>
      <c r="C196" s="70"/>
      <c r="D196" s="70"/>
      <c r="E196" s="70"/>
      <c r="F196" s="70"/>
      <c r="G196" s="70"/>
      <c r="H196" s="70"/>
      <c r="I196" s="70"/>
      <c r="J196" s="71"/>
    </row>
    <row r="197" spans="1:10" ht="15.75" customHeight="1" x14ac:dyDescent="0.2">
      <c r="A197" s="69"/>
      <c r="B197" s="70"/>
      <c r="C197" s="70"/>
      <c r="D197" s="70"/>
      <c r="E197" s="70"/>
      <c r="F197" s="70"/>
      <c r="G197" s="70"/>
      <c r="H197" s="70"/>
      <c r="I197" s="70"/>
      <c r="J197" s="71"/>
    </row>
    <row r="198" spans="1:10" ht="15.75" x14ac:dyDescent="0.25">
      <c r="A198" s="42"/>
      <c r="B198" s="5"/>
      <c r="C198" s="5"/>
      <c r="D198" s="5"/>
      <c r="E198" s="5"/>
      <c r="F198" s="5"/>
      <c r="G198" s="5"/>
      <c r="H198" s="5"/>
      <c r="J198" s="41"/>
    </row>
    <row r="199" spans="1:10" ht="15.75" x14ac:dyDescent="0.25">
      <c r="A199" s="42"/>
      <c r="B199" s="5"/>
      <c r="C199" s="5"/>
      <c r="D199" s="5"/>
      <c r="E199" s="5"/>
      <c r="F199" s="5"/>
      <c r="G199" s="5"/>
      <c r="H199" s="5"/>
      <c r="J199" s="41"/>
    </row>
    <row r="200" spans="1:10" x14ac:dyDescent="0.2">
      <c r="A200" s="43"/>
      <c r="J200" s="41"/>
    </row>
    <row r="201" spans="1:10" x14ac:dyDescent="0.2">
      <c r="A201" s="43"/>
      <c r="J201" s="41"/>
    </row>
    <row r="202" spans="1:10" x14ac:dyDescent="0.2">
      <c r="A202" s="44"/>
      <c r="B202" s="38"/>
      <c r="C202" s="38"/>
      <c r="D202" s="38"/>
      <c r="E202" s="38"/>
      <c r="F202" s="38"/>
      <c r="G202" s="38"/>
      <c r="H202" s="38"/>
      <c r="I202" s="38"/>
      <c r="J202" s="39"/>
    </row>
    <row r="205" spans="1:10" x14ac:dyDescent="0.2">
      <c r="A205" s="57" t="s">
        <v>37</v>
      </c>
      <c r="B205" s="54"/>
      <c r="C205" s="54"/>
      <c r="D205" s="54"/>
      <c r="E205" s="54" t="s">
        <v>36</v>
      </c>
      <c r="F205" s="54"/>
      <c r="G205" s="54"/>
      <c r="H205" s="29"/>
      <c r="I205" s="29"/>
      <c r="J205" s="30"/>
    </row>
    <row r="206" spans="1:10" x14ac:dyDescent="0.2">
      <c r="A206" s="55"/>
      <c r="B206" s="56"/>
      <c r="C206" s="56"/>
      <c r="D206" s="56"/>
      <c r="E206" s="56"/>
      <c r="F206" s="56"/>
      <c r="G206" s="56"/>
      <c r="J206" s="41"/>
    </row>
    <row r="207" spans="1:10" x14ac:dyDescent="0.2">
      <c r="A207" s="43"/>
      <c r="J207" s="41"/>
    </row>
    <row r="208" spans="1:10" x14ac:dyDescent="0.2">
      <c r="A208" s="44" t="s">
        <v>45</v>
      </c>
      <c r="B208" s="38"/>
      <c r="C208" s="38"/>
      <c r="D208" s="38"/>
      <c r="E208" s="38" t="s">
        <v>45</v>
      </c>
      <c r="F208" s="38"/>
      <c r="G208" s="38"/>
      <c r="H208" s="38"/>
      <c r="I208" s="38"/>
      <c r="J208" s="39"/>
    </row>
    <row r="209" spans="1:10" x14ac:dyDescent="0.2">
      <c r="A209" s="1" t="s">
        <v>43</v>
      </c>
    </row>
    <row r="210" spans="1:10" x14ac:dyDescent="0.2">
      <c r="A210" s="1" t="s">
        <v>44</v>
      </c>
    </row>
    <row r="212" spans="1:10" x14ac:dyDescent="0.2">
      <c r="J212" s="67"/>
    </row>
  </sheetData>
  <mergeCells count="3">
    <mergeCell ref="A6:J6"/>
    <mergeCell ref="A7:J7"/>
    <mergeCell ref="A192:J197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0" verticalDpi="0" r:id="rId1"/>
  <headerFooter>
    <oddFooter>&amp;RPusat Laboratorium Narkotika BNN/LU/UP-FRM 06a/ED04/REV00/05052026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PUSLAB Januari - Master</vt:lpstr>
      <vt:lpstr>kosongan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puslab bnn</cp:lastModifiedBy>
  <cp:lastPrinted>2025-07-10T03:03:02Z</cp:lastPrinted>
  <dcterms:created xsi:type="dcterms:W3CDTF">2020-02-12T02:59:55Z</dcterms:created>
  <dcterms:modified xsi:type="dcterms:W3CDTF">2026-05-05T07:03:54Z</dcterms:modified>
</cp:coreProperties>
</file>